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9120" tabRatio="396" firstSheet="1" activeTab="3"/>
  </bookViews>
  <sheets>
    <sheet name="12" sheetId="17" r:id="rId1"/>
    <sheet name="8-28-14" sheetId="16" r:id="rId2"/>
    <sheet name="9-25-14" sheetId="18" r:id="rId3"/>
    <sheet name="10-23-14" sheetId="19" r:id="rId4"/>
    <sheet name="Sheet2" sheetId="2" r:id="rId5"/>
    <sheet name="Sheet3" sheetId="3" r:id="rId6"/>
  </sheets>
  <definedNames>
    <definedName name="_xlnm.Print_Area" localSheetId="3">'10-23-14'!$A$2:$AN$19</definedName>
    <definedName name="_xlnm.Print_Area" localSheetId="1">'8-28-14'!$A$2:$AL$19</definedName>
    <definedName name="_xlnm.Print_Area" localSheetId="2">'9-25-14'!$A$2:$AM$19</definedName>
    <definedName name="_xlnm.Print_Titles" localSheetId="3">'10-23-14'!$A:$W,'10-23-14'!$2:$2</definedName>
    <definedName name="_xlnm.Print_Titles" localSheetId="1">'8-28-14'!$A:$W,'8-28-14'!$2:$2</definedName>
    <definedName name="_xlnm.Print_Titles" localSheetId="2">'9-25-14'!$A:$W,'9-25-14'!$2:$2</definedName>
  </definedNames>
  <calcPr calcId="125725"/>
</workbook>
</file>

<file path=xl/calcChain.xml><?xml version="1.0" encoding="utf-8"?>
<calcChain xmlns="http://schemas.openxmlformats.org/spreadsheetml/2006/main">
  <c r="AN16" i="19"/>
  <c r="AN19"/>
  <c r="AM3"/>
  <c r="AM14" i="18"/>
  <c r="AM10"/>
  <c r="AM7"/>
  <c r="AN14" i="19"/>
  <c r="AN10"/>
  <c r="AN7"/>
  <c r="AM17"/>
  <c r="AM16"/>
  <c r="AM15"/>
  <c r="AM14"/>
  <c r="AM13"/>
  <c r="AM12"/>
  <c r="AM11"/>
  <c r="AM10"/>
  <c r="AM9"/>
  <c r="AM8"/>
  <c r="AM7"/>
  <c r="AM6"/>
  <c r="AM5"/>
  <c r="AM4"/>
  <c r="AL18"/>
  <c r="AL19" s="1"/>
  <c r="AK18"/>
  <c r="AK19" s="1"/>
  <c r="AJ18"/>
  <c r="AJ19" s="1"/>
  <c r="AI18"/>
  <c r="AI19" s="1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Z18"/>
  <c r="Z19" s="1"/>
  <c r="Y18"/>
  <c r="Y19" s="1"/>
  <c r="X18"/>
  <c r="X19" s="1"/>
  <c r="V18"/>
  <c r="V19" s="1"/>
  <c r="U18"/>
  <c r="U19" s="1"/>
  <c r="T18"/>
  <c r="T19" s="1"/>
  <c r="S18"/>
  <c r="S19" s="1"/>
  <c r="R18"/>
  <c r="R19" s="1"/>
  <c r="Q18"/>
  <c r="Q19" s="1"/>
  <c r="P18"/>
  <c r="P19" s="1"/>
  <c r="O18"/>
  <c r="O19" s="1"/>
  <c r="N18"/>
  <c r="N19" s="1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E19" s="1"/>
  <c r="D18"/>
  <c r="D19" s="1"/>
  <c r="AN17"/>
  <c r="AN15"/>
  <c r="AN13"/>
  <c r="AN12"/>
  <c r="AN11"/>
  <c r="AN9"/>
  <c r="AN8"/>
  <c r="AN6"/>
  <c r="AN5"/>
  <c r="AN4"/>
  <c r="AN3"/>
  <c r="AL3" i="18"/>
  <c r="AM3" s="1"/>
  <c r="AL4"/>
  <c r="AL5"/>
  <c r="AL6"/>
  <c r="AL7"/>
  <c r="AL8"/>
  <c r="AL9"/>
  <c r="AL10"/>
  <c r="AL11"/>
  <c r="AL12"/>
  <c r="AL13"/>
  <c r="AL14"/>
  <c r="AL15"/>
  <c r="AL16"/>
  <c r="AM16" s="1"/>
  <c r="AL17"/>
  <c r="AM4"/>
  <c r="AM5"/>
  <c r="AK18"/>
  <c r="AK19"/>
  <c r="AJ18"/>
  <c r="AJ19"/>
  <c r="AI18"/>
  <c r="AI19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Z18"/>
  <c r="Z19" s="1"/>
  <c r="Y18"/>
  <c r="Y19" s="1"/>
  <c r="X18"/>
  <c r="X19" s="1"/>
  <c r="V18"/>
  <c r="V19" s="1"/>
  <c r="U18"/>
  <c r="U19" s="1"/>
  <c r="T18"/>
  <c r="T19" s="1"/>
  <c r="S18"/>
  <c r="S19" s="1"/>
  <c r="R18"/>
  <c r="R19" s="1"/>
  <c r="Q18"/>
  <c r="Q19" s="1"/>
  <c r="P18"/>
  <c r="P19" s="1"/>
  <c r="O18"/>
  <c r="O19" s="1"/>
  <c r="N18"/>
  <c r="N19" s="1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E19" s="1"/>
  <c r="D18"/>
  <c r="D19" s="1"/>
  <c r="AM17"/>
  <c r="AM15"/>
  <c r="AM13"/>
  <c r="AM12"/>
  <c r="AM11"/>
  <c r="AM9"/>
  <c r="AM8"/>
  <c r="AM6"/>
  <c r="AL17" i="16"/>
  <c r="AL6"/>
  <c r="AL10"/>
  <c r="AK14"/>
  <c r="AL14" s="1"/>
  <c r="AK10"/>
  <c r="AK7"/>
  <c r="AL7" s="1"/>
  <c r="AK17"/>
  <c r="AK16"/>
  <c r="AL16" s="1"/>
  <c r="AK15"/>
  <c r="AK13"/>
  <c r="AL13" s="1"/>
  <c r="AK12"/>
  <c r="AL12" s="1"/>
  <c r="AK11"/>
  <c r="AK9"/>
  <c r="AK8"/>
  <c r="AK6"/>
  <c r="AK5"/>
  <c r="AL5" s="1"/>
  <c r="AK4"/>
  <c r="AL4" s="1"/>
  <c r="AK3"/>
  <c r="AL3" s="1"/>
  <c r="AL15"/>
  <c r="AL11"/>
  <c r="AL9"/>
  <c r="AL8"/>
  <c r="AJ18"/>
  <c r="AJ19"/>
  <c r="AI18"/>
  <c r="AI19"/>
  <c r="AH18"/>
  <c r="AH19"/>
  <c r="AG18"/>
  <c r="AG19"/>
  <c r="AF18"/>
  <c r="AF19"/>
  <c r="AD18"/>
  <c r="AD19"/>
  <c r="AE18"/>
  <c r="AE19"/>
  <c r="AC18"/>
  <c r="AC19"/>
  <c r="AA18"/>
  <c r="AA19"/>
  <c r="AB18"/>
  <c r="AB19"/>
  <c r="Z18"/>
  <c r="Z19"/>
  <c r="Y18"/>
  <c r="Y19"/>
  <c r="X18"/>
  <c r="X19"/>
  <c r="U18"/>
  <c r="U19"/>
  <c r="V18"/>
  <c r="V19"/>
  <c r="T18"/>
  <c r="T19"/>
  <c r="S18"/>
  <c r="S19"/>
  <c r="R18"/>
  <c r="R19"/>
  <c r="Q18"/>
  <c r="Q19"/>
  <c r="P18"/>
  <c r="P19"/>
  <c r="O18"/>
  <c r="O19"/>
  <c r="N18"/>
  <c r="N19"/>
  <c r="L18"/>
  <c r="L19"/>
  <c r="M18"/>
  <c r="M19"/>
  <c r="K18"/>
  <c r="K19"/>
  <c r="I18"/>
  <c r="I19"/>
  <c r="J18"/>
  <c r="J19"/>
  <c r="N17" i="17"/>
  <c r="N18" s="1"/>
  <c r="M17"/>
  <c r="M18" s="1"/>
  <c r="L17"/>
  <c r="L18" s="1"/>
  <c r="K17"/>
  <c r="K18" s="1"/>
  <c r="J17"/>
  <c r="J18"/>
  <c r="I17"/>
  <c r="I18"/>
  <c r="H17"/>
  <c r="H18" s="1"/>
  <c r="G17"/>
  <c r="G18" s="1"/>
  <c r="F17"/>
  <c r="F18"/>
  <c r="E17"/>
  <c r="E18" s="1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H18" i="16"/>
  <c r="H19" s="1"/>
  <c r="G18"/>
  <c r="G19" s="1"/>
  <c r="F18"/>
  <c r="F19" s="1"/>
  <c r="E18"/>
  <c r="E19" s="1"/>
  <c r="D18"/>
  <c r="D19" s="1"/>
  <c r="AM19" i="18" l="1"/>
  <c r="AL19" i="16"/>
</calcChain>
</file>

<file path=xl/sharedStrings.xml><?xml version="1.0" encoding="utf-8"?>
<sst xmlns="http://schemas.openxmlformats.org/spreadsheetml/2006/main" count="1148" uniqueCount="63">
  <si>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</si>
  <si>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</si>
  <si>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</si>
  <si>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</si>
  <si>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</si>
  <si>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</si>
  <si>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</si>
  <si>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</si>
  <si>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</si>
  <si>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</si>
  <si>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</si>
  <si>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</si>
  <si>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</si>
  <si>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</si>
  <si>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</si>
  <si>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</si>
  <si>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</si>
  <si>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</si>
  <si>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</si>
  <si>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</si>
  <si>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</si>
  <si>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</si>
  <si>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</si>
  <si>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</si>
  <si>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</si>
  <si>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</si>
  <si>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</si>
  <si>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</si>
  <si>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</si>
  <si>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</si>
  <si>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</si>
  <si>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</si>
  <si>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</si>
  <si>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</si>
  <si>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</si>
  <si>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</si>
  <si>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</si>
  <si>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</si>
  <si>
    <t>School
District</t>
  </si>
  <si>
    <t>Date
Appointed</t>
  </si>
  <si>
    <t>June 2007</t>
  </si>
  <si>
    <t>December 2003</t>
  </si>
  <si>
    <t>August 1993</t>
  </si>
  <si>
    <t>July 2007</t>
  </si>
  <si>
    <t>March 2011</t>
  </si>
  <si>
    <t>July 2008</t>
  </si>
  <si>
    <t>March 2006</t>
  </si>
  <si>
    <t>December 2011</t>
  </si>
  <si>
    <t>March 2012</t>
  </si>
  <si>
    <t>July &amp; November 2012--No Meetings Scheduled</t>
  </si>
  <si>
    <t>No.
Attended</t>
  </si>
  <si>
    <t>Percent
Attended</t>
  </si>
  <si>
    <t>General McLane</t>
  </si>
  <si>
    <t>Monthly Percentage</t>
  </si>
  <si>
    <t>Hughes</t>
  </si>
  <si>
    <t>February 2013</t>
  </si>
  <si>
    <t>Conti</t>
  </si>
  <si>
    <t>November 2013</t>
  </si>
  <si>
    <t>Lutz</t>
  </si>
  <si>
    <t>December 2013</t>
  </si>
  <si>
    <t>Black</t>
  </si>
  <si>
    <t>Rial</t>
  </si>
  <si>
    <t>P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</si>
</sst>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m/d/yy;@"/>
    <numFmt numFmtId="165" formatCode="[$-409]mmmm\-yy;@"/>
    <numFmt numFmtId="166" formatCode="[$-409]mmmm\ d\,\ yyyy;@"/>
    <numFmt numFmtId="167" formatCode="_(* #,##0.0_);_(* \(#,##0.0\);_(* &quot;-&quot;??_);_(@_)"/>
  </numFmts>
  <fonts count="16">
    <font>
      <sz val="1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C00000"/>
      <name val="Calibri"/>
      <family val="2"/>
    </font>
    <font>
      <b/>
      <sz val="12"/>
      <color rgb="FF0070C0"/>
      <name val="Calibri"/>
      <family val="2"/>
    </font>
    <font>
      <b/>
      <sz val="12"/>
      <color rgb="FF002060"/>
      <name val="Calibri"/>
      <family val="2"/>
    </font>
    <font>
      <b/>
      <sz val="12"/>
      <color theme="9" tint="-0.249977111117893"/>
      <name val="Calibri"/>
      <family val="2"/>
    </font>
    <font>
      <b/>
      <sz val="12"/>
      <color rgb="FF7030A0"/>
      <name val="Calibri"/>
      <family val="2"/>
    </font>
    <font>
      <b/>
      <sz val="12"/>
      <color rgb="FF6699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2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2" applyFont="1" applyBorder="1" applyAlignment="1">
      <alignment horizontal="left"/>
    </xf>
    <xf numFmtId="9" fontId="2" fillId="0" borderId="8" xfId="2" applyFont="1" applyBorder="1" applyAlignment="1">
      <alignment horizontal="center"/>
    </xf>
    <xf numFmtId="9" fontId="2" fillId="0" borderId="9" xfId="2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textRotation="90"/>
    </xf>
    <xf numFmtId="164" fontId="8" fillId="3" borderId="3" xfId="0" applyNumberFormat="1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/>
    <xf numFmtId="0" fontId="10" fillId="0" borderId="18" xfId="0" applyFont="1" applyFill="1" applyBorder="1" applyAlignment="1">
      <alignment horizontal="left"/>
    </xf>
    <xf numFmtId="165" fontId="8" fillId="0" borderId="19" xfId="0" quotePrefix="1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9" fontId="8" fillId="0" borderId="27" xfId="2" applyFont="1" applyBorder="1" applyAlignment="1">
      <alignment horizontal="center"/>
    </xf>
    <xf numFmtId="0" fontId="11" fillId="4" borderId="28" xfId="0" applyFont="1" applyFill="1" applyBorder="1"/>
    <xf numFmtId="0" fontId="11" fillId="4" borderId="28" xfId="0" applyFont="1" applyFill="1" applyBorder="1" applyAlignment="1">
      <alignment horizontal="left"/>
    </xf>
    <xf numFmtId="165" fontId="8" fillId="4" borderId="28" xfId="0" quotePrefix="1" applyNumberFormat="1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9" fontId="8" fillId="4" borderId="31" xfId="2" applyFont="1" applyFill="1" applyBorder="1" applyAlignment="1">
      <alignment horizontal="center"/>
    </xf>
    <xf numFmtId="0" fontId="10" fillId="0" borderId="28" xfId="0" applyFont="1" applyFill="1" applyBorder="1"/>
    <xf numFmtId="0" fontId="10" fillId="0" borderId="28" xfId="0" applyFont="1" applyFill="1" applyBorder="1" applyAlignment="1">
      <alignment horizontal="left"/>
    </xf>
    <xf numFmtId="165" fontId="8" fillId="0" borderId="28" xfId="0" quotePrefix="1" applyNumberFormat="1" applyFont="1" applyFill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9" fontId="8" fillId="0" borderId="31" xfId="2" applyFont="1" applyBorder="1" applyAlignment="1">
      <alignment horizontal="center"/>
    </xf>
    <xf numFmtId="0" fontId="12" fillId="4" borderId="28" xfId="0" applyFont="1" applyFill="1" applyBorder="1"/>
    <xf numFmtId="0" fontId="12" fillId="4" borderId="28" xfId="0" applyFont="1" applyFill="1" applyBorder="1" applyAlignment="1">
      <alignment horizontal="left"/>
    </xf>
    <xf numFmtId="0" fontId="13" fillId="0" borderId="28" xfId="0" applyFont="1" applyFill="1" applyBorder="1"/>
    <xf numFmtId="0" fontId="13" fillId="0" borderId="28" xfId="0" applyFont="1" applyFill="1" applyBorder="1" applyAlignment="1">
      <alignment horizontal="left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/>
    </xf>
    <xf numFmtId="0" fontId="9" fillId="4" borderId="28" xfId="0" applyFont="1" applyFill="1" applyBorder="1"/>
    <xf numFmtId="0" fontId="9" fillId="4" borderId="28" xfId="0" applyFont="1" applyFill="1" applyBorder="1" applyAlignment="1">
      <alignment horizontal="left"/>
    </xf>
    <xf numFmtId="0" fontId="8" fillId="4" borderId="32" xfId="0" applyFont="1" applyFill="1" applyBorder="1" applyAlignment="1">
      <alignment horizontal="center"/>
    </xf>
    <xf numFmtId="166" fontId="8" fillId="4" borderId="28" xfId="0" quotePrefix="1" applyNumberFormat="1" applyFont="1" applyFill="1" applyBorder="1" applyAlignment="1">
      <alignment horizontal="center"/>
    </xf>
    <xf numFmtId="0" fontId="11" fillId="0" borderId="28" xfId="0" applyFont="1" applyFill="1" applyBorder="1"/>
    <xf numFmtId="0" fontId="11" fillId="0" borderId="28" xfId="0" applyFont="1" applyFill="1" applyBorder="1" applyAlignment="1">
      <alignment horizontal="left"/>
    </xf>
    <xf numFmtId="0" fontId="14" fillId="4" borderId="28" xfId="0" applyFont="1" applyFill="1" applyBorder="1"/>
    <xf numFmtId="0" fontId="14" fillId="4" borderId="28" xfId="0" applyFont="1" applyFill="1" applyBorder="1" applyAlignment="1">
      <alignment horizontal="left"/>
    </xf>
    <xf numFmtId="0" fontId="15" fillId="4" borderId="28" xfId="0" applyFont="1" applyFill="1" applyBorder="1"/>
    <xf numFmtId="0" fontId="15" fillId="4" borderId="28" xfId="0" applyFont="1" applyFill="1" applyBorder="1" applyAlignment="1">
      <alignment horizontal="left"/>
    </xf>
    <xf numFmtId="0" fontId="11" fillId="0" borderId="33" xfId="0" applyFont="1" applyFill="1" applyBorder="1"/>
    <xf numFmtId="0" fontId="11" fillId="0" borderId="33" xfId="0" applyFont="1" applyFill="1" applyBorder="1" applyAlignment="1">
      <alignment horizontal="left"/>
    </xf>
    <xf numFmtId="165" fontId="8" fillId="0" borderId="34" xfId="0" quotePrefix="1" applyNumberFormat="1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9" fontId="8" fillId="0" borderId="43" xfId="2" applyFont="1" applyBorder="1" applyAlignment="1">
      <alignment horizontal="center"/>
    </xf>
    <xf numFmtId="0" fontId="9" fillId="3" borderId="10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8" fillId="3" borderId="2" xfId="0" applyFont="1" applyFill="1" applyBorder="1"/>
    <xf numFmtId="9" fontId="9" fillId="3" borderId="15" xfId="2" applyFont="1" applyFill="1" applyBorder="1" applyAlignment="1">
      <alignment horizontal="left"/>
    </xf>
    <xf numFmtId="9" fontId="9" fillId="3" borderId="8" xfId="2" applyFont="1" applyFill="1" applyBorder="1" applyAlignment="1">
      <alignment horizontal="left"/>
    </xf>
    <xf numFmtId="9" fontId="9" fillId="3" borderId="16" xfId="2" applyFont="1" applyFill="1" applyBorder="1" applyAlignment="1">
      <alignment horizontal="center"/>
    </xf>
    <xf numFmtId="9" fontId="9" fillId="3" borderId="9" xfId="2" applyFont="1" applyFill="1" applyBorder="1" applyAlignment="1">
      <alignment horizontal="center"/>
    </xf>
    <xf numFmtId="9" fontId="9" fillId="3" borderId="17" xfId="2" applyFont="1" applyFill="1" applyBorder="1" applyAlignment="1">
      <alignment horizontal="center"/>
    </xf>
    <xf numFmtId="167" fontId="9" fillId="3" borderId="17" xfId="1" applyNumberFormat="1" applyFont="1" applyFill="1" applyBorder="1" applyAlignment="1"/>
    <xf numFmtId="9" fontId="9" fillId="3" borderId="17" xfId="2" applyFont="1" applyFill="1" applyBorder="1"/>
    <xf numFmtId="0" fontId="2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RowHeight="12.75"/>
  <cols>
    <col min="1" max="1" width="12.5703125" style="5" customWidth="1"/>
    <col min="2" max="2" width="13.140625" style="3" customWidth="1"/>
    <col min="3" max="3" width="9.28515625" style="4" customWidth="1"/>
    <col min="4" max="15" width="8.85546875" style="4" customWidth="1"/>
    <col min="16" max="16" width="0.85546875" style="4" customWidth="1"/>
    <col min="17" max="17" width="9.42578125" style="5" customWidth="1"/>
    <col min="18" max="18" width="7.5703125" style="5" customWidth="1"/>
    <col min="19" max="16384" width="9.140625" style="5"/>
  </cols>
  <sheetData>
    <row r="1" spans="1:18" s="1" customFormat="1">
      <c r="A1" s="120" t="s">
        <v>32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18" s="1" customFormat="1" ht="20.45" customHeight="1">
      <c r="A2" s="120" t="s">
        <v>25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2"/>
  <sheetViews>
    <sheetView view="pageLayout" topLeftCell="A14" zoomScaleNormal="100" workbookViewId="0">
      <selection activeCell="A31" sqref="A31:Z35"/>
    </sheetView>
  </sheetViews>
  <sheetFormatPr defaultRowHeight="12.75"/>
  <cols>
    <col min="1" max="1" width="18.28515625" style="5" customWidth="1"/>
    <col min="2" max="2" width="13.140625" style="3" customWidth="1"/>
    <col min="3" max="3" width="17.42578125" style="4" customWidth="1"/>
    <col min="4" max="22" width="6.7109375" style="4" hidden="1" customWidth="1"/>
    <col min="23" max="23" width="1.140625" style="4" customWidth="1"/>
    <col min="24" max="24" width="6.7109375" style="4" hidden="1" customWidth="1"/>
    <col min="25" max="36" width="6.7109375" style="4" customWidth="1"/>
    <col min="37" max="38" width="7.7109375" style="5" customWidth="1"/>
    <col min="39" max="16384" width="9.140625" style="5"/>
  </cols>
  <sheetData>
    <row r="1" spans="1:38">
      <c r="A1" s="36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6"/>
      <c r="AL1" s="36"/>
    </row>
    <row r="2" spans="1:38" s="15" customFormat="1" ht="57.75" customHeight="1">
      <c r="A2" s="39" t="s">
        <v>38</v>
      </c>
      <c r="B2" s="40" t="s">
        <v>16</v>
      </c>
      <c r="C2" s="39" t="s">
        <v>39</v>
      </c>
      <c r="D2" s="41">
        <v>40717</v>
      </c>
      <c r="E2" s="41">
        <v>40780</v>
      </c>
      <c r="F2" s="41">
        <v>40808</v>
      </c>
      <c r="G2" s="41">
        <v>40843</v>
      </c>
      <c r="H2" s="41">
        <v>40869</v>
      </c>
      <c r="I2" s="41">
        <v>40897</v>
      </c>
      <c r="J2" s="41">
        <v>40934</v>
      </c>
      <c r="K2" s="41">
        <v>40962</v>
      </c>
      <c r="L2" s="41">
        <v>40990</v>
      </c>
      <c r="M2" s="41">
        <v>41025</v>
      </c>
      <c r="N2" s="41">
        <v>41057</v>
      </c>
      <c r="O2" s="41">
        <v>41083</v>
      </c>
      <c r="P2" s="41">
        <v>41144</v>
      </c>
      <c r="Q2" s="41">
        <v>41179</v>
      </c>
      <c r="R2" s="41">
        <v>41204</v>
      </c>
      <c r="S2" s="41">
        <v>41261</v>
      </c>
      <c r="T2" s="41">
        <v>41298</v>
      </c>
      <c r="U2" s="41">
        <v>41333</v>
      </c>
      <c r="V2" s="41">
        <v>41361</v>
      </c>
      <c r="W2" s="41"/>
      <c r="X2" s="41">
        <v>41389</v>
      </c>
      <c r="Y2" s="41">
        <v>41417</v>
      </c>
      <c r="Z2" s="41">
        <v>41452</v>
      </c>
      <c r="AA2" s="41">
        <v>41508</v>
      </c>
      <c r="AB2" s="41">
        <v>41543</v>
      </c>
      <c r="AC2" s="41">
        <v>41571</v>
      </c>
      <c r="AD2" s="41">
        <v>41625</v>
      </c>
      <c r="AE2" s="41">
        <v>41662</v>
      </c>
      <c r="AF2" s="41">
        <v>41697</v>
      </c>
      <c r="AG2" s="41">
        <v>41725</v>
      </c>
      <c r="AH2" s="42">
        <v>41753</v>
      </c>
      <c r="AI2" s="42">
        <v>41781</v>
      </c>
      <c r="AJ2" s="42">
        <v>41816</v>
      </c>
      <c r="AK2" s="43" t="s">
        <v>50</v>
      </c>
      <c r="AL2" s="43" t="s">
        <v>51</v>
      </c>
    </row>
    <row r="3" spans="1:38" ht="18" customHeight="1">
      <c r="A3" s="44" t="s">
        <v>4</v>
      </c>
      <c r="B3" s="45" t="s">
        <v>34</v>
      </c>
      <c r="C3" s="46" t="s">
        <v>40</v>
      </c>
      <c r="D3" s="47"/>
      <c r="E3" s="48" t="s">
        <v>31</v>
      </c>
      <c r="F3" s="48" t="s">
        <v>31</v>
      </c>
      <c r="G3" s="48" t="s">
        <v>31</v>
      </c>
      <c r="H3" s="48" t="s">
        <v>31</v>
      </c>
      <c r="I3" s="48" t="s">
        <v>31</v>
      </c>
      <c r="J3" s="48"/>
      <c r="K3" s="48" t="s">
        <v>31</v>
      </c>
      <c r="L3" s="48" t="s">
        <v>31</v>
      </c>
      <c r="M3" s="48" t="s">
        <v>31</v>
      </c>
      <c r="N3" s="48" t="s">
        <v>31</v>
      </c>
      <c r="O3" s="48" t="s">
        <v>31</v>
      </c>
      <c r="P3" s="49" t="s">
        <v>31</v>
      </c>
      <c r="Q3" s="48"/>
      <c r="R3" s="50" t="s">
        <v>31</v>
      </c>
      <c r="S3" s="50" t="s">
        <v>31</v>
      </c>
      <c r="T3" s="50" t="s">
        <v>31</v>
      </c>
      <c r="U3" s="51" t="s">
        <v>31</v>
      </c>
      <c r="V3" s="47" t="s">
        <v>31</v>
      </c>
      <c r="W3" s="52"/>
      <c r="X3" s="48" t="s">
        <v>31</v>
      </c>
      <c r="Y3" s="48" t="s">
        <v>31</v>
      </c>
      <c r="Z3" s="48" t="s">
        <v>31</v>
      </c>
      <c r="AA3" s="48" t="s">
        <v>31</v>
      </c>
      <c r="AB3" s="48"/>
      <c r="AC3" s="48" t="s">
        <v>31</v>
      </c>
      <c r="AD3" s="48" t="s">
        <v>31</v>
      </c>
      <c r="AE3" s="48" t="s">
        <v>31</v>
      </c>
      <c r="AF3" s="48" t="s">
        <v>31</v>
      </c>
      <c r="AG3" s="48" t="s">
        <v>31</v>
      </c>
      <c r="AH3" s="49" t="s">
        <v>31</v>
      </c>
      <c r="AI3" s="53" t="s">
        <v>31</v>
      </c>
      <c r="AJ3" s="53" t="s">
        <v>31</v>
      </c>
      <c r="AK3" s="54">
        <f>COUNTA(Y3:AJ3)</f>
        <v>11</v>
      </c>
      <c r="AL3" s="55">
        <f>AK3/12</f>
        <v>0.91666666666666663</v>
      </c>
    </row>
    <row r="4" spans="1:38" ht="18" customHeight="1">
      <c r="A4" s="56" t="s">
        <v>5</v>
      </c>
      <c r="B4" s="57" t="s">
        <v>19</v>
      </c>
      <c r="C4" s="58" t="s">
        <v>41</v>
      </c>
      <c r="D4" s="59" t="s">
        <v>31</v>
      </c>
      <c r="E4" s="60" t="s">
        <v>31</v>
      </c>
      <c r="F4" s="60" t="s">
        <v>31</v>
      </c>
      <c r="G4" s="60" t="s">
        <v>31</v>
      </c>
      <c r="H4" s="60" t="s">
        <v>31</v>
      </c>
      <c r="I4" s="60" t="s">
        <v>31</v>
      </c>
      <c r="J4" s="60" t="s">
        <v>31</v>
      </c>
      <c r="K4" s="60" t="s">
        <v>31</v>
      </c>
      <c r="L4" s="60" t="s">
        <v>31</v>
      </c>
      <c r="M4" s="60" t="s">
        <v>31</v>
      </c>
      <c r="N4" s="60" t="s">
        <v>31</v>
      </c>
      <c r="O4" s="60" t="s">
        <v>31</v>
      </c>
      <c r="P4" s="61"/>
      <c r="Q4" s="60" t="s">
        <v>31</v>
      </c>
      <c r="R4" s="60" t="s">
        <v>31</v>
      </c>
      <c r="S4" s="60" t="s">
        <v>31</v>
      </c>
      <c r="T4" s="60" t="s">
        <v>31</v>
      </c>
      <c r="U4" s="61" t="s">
        <v>31</v>
      </c>
      <c r="V4" s="59" t="s">
        <v>31</v>
      </c>
      <c r="W4" s="62"/>
      <c r="X4" s="60" t="s">
        <v>31</v>
      </c>
      <c r="Y4" s="60" t="s">
        <v>31</v>
      </c>
      <c r="Z4" s="60" t="s">
        <v>31</v>
      </c>
      <c r="AA4" s="60" t="s">
        <v>31</v>
      </c>
      <c r="AB4" s="60" t="s">
        <v>31</v>
      </c>
      <c r="AC4" s="60" t="s">
        <v>31</v>
      </c>
      <c r="AD4" s="60" t="s">
        <v>31</v>
      </c>
      <c r="AE4" s="60" t="s">
        <v>31</v>
      </c>
      <c r="AF4" s="60" t="s">
        <v>31</v>
      </c>
      <c r="AG4" s="60" t="s">
        <v>31</v>
      </c>
      <c r="AH4" s="60" t="s">
        <v>31</v>
      </c>
      <c r="AI4" s="60" t="s">
        <v>31</v>
      </c>
      <c r="AJ4" s="59" t="s">
        <v>31</v>
      </c>
      <c r="AK4" s="63">
        <f t="shared" ref="AK4:AK17" si="0">COUNTA(Y4:AJ4)</f>
        <v>12</v>
      </c>
      <c r="AL4" s="64">
        <f>AK4/12</f>
        <v>1</v>
      </c>
    </row>
    <row r="5" spans="1:38" ht="18" customHeight="1">
      <c r="A5" s="65" t="s">
        <v>52</v>
      </c>
      <c r="B5" s="66" t="s">
        <v>0</v>
      </c>
      <c r="C5" s="67" t="s">
        <v>42</v>
      </c>
      <c r="D5" s="68" t="s">
        <v>31</v>
      </c>
      <c r="E5" s="50" t="s">
        <v>31</v>
      </c>
      <c r="F5" s="50" t="s">
        <v>31</v>
      </c>
      <c r="G5" s="50" t="s">
        <v>31</v>
      </c>
      <c r="H5" s="50" t="s">
        <v>31</v>
      </c>
      <c r="I5" s="50" t="s">
        <v>31</v>
      </c>
      <c r="J5" s="50" t="s">
        <v>31</v>
      </c>
      <c r="K5" s="50" t="s">
        <v>31</v>
      </c>
      <c r="L5" s="50" t="s">
        <v>31</v>
      </c>
      <c r="M5" s="50" t="s">
        <v>31</v>
      </c>
      <c r="N5" s="50" t="s">
        <v>31</v>
      </c>
      <c r="O5" s="50" t="s">
        <v>31</v>
      </c>
      <c r="P5" s="51" t="s">
        <v>31</v>
      </c>
      <c r="Q5" s="50" t="s">
        <v>31</v>
      </c>
      <c r="R5" s="50" t="s">
        <v>31</v>
      </c>
      <c r="S5" s="50" t="s">
        <v>31</v>
      </c>
      <c r="T5" s="50" t="s">
        <v>31</v>
      </c>
      <c r="U5" s="51" t="s">
        <v>31</v>
      </c>
      <c r="V5" s="68" t="s">
        <v>31</v>
      </c>
      <c r="W5" s="69"/>
      <c r="X5" s="50" t="s">
        <v>31</v>
      </c>
      <c r="Y5" s="50" t="s">
        <v>31</v>
      </c>
      <c r="Z5" s="50" t="s">
        <v>31</v>
      </c>
      <c r="AA5" s="50" t="s">
        <v>31</v>
      </c>
      <c r="AB5" s="50" t="s">
        <v>31</v>
      </c>
      <c r="AC5" s="50" t="s">
        <v>31</v>
      </c>
      <c r="AD5" s="50" t="s">
        <v>31</v>
      </c>
      <c r="AE5" s="50" t="s">
        <v>31</v>
      </c>
      <c r="AF5" s="50" t="s">
        <v>31</v>
      </c>
      <c r="AG5" s="50" t="s">
        <v>31</v>
      </c>
      <c r="AH5" s="51" t="s">
        <v>31</v>
      </c>
      <c r="AI5" s="70" t="s">
        <v>31</v>
      </c>
      <c r="AJ5" s="70" t="s">
        <v>31</v>
      </c>
      <c r="AK5" s="71">
        <f t="shared" si="0"/>
        <v>12</v>
      </c>
      <c r="AL5" s="72">
        <f>AK5/12</f>
        <v>1</v>
      </c>
    </row>
    <row r="6" spans="1:38" ht="18" customHeight="1">
      <c r="A6" s="73" t="s">
        <v>7</v>
      </c>
      <c r="B6" s="74" t="s">
        <v>54</v>
      </c>
      <c r="C6" s="58" t="s">
        <v>55</v>
      </c>
      <c r="D6" s="59" t="s">
        <v>31</v>
      </c>
      <c r="E6" s="60" t="s">
        <v>31</v>
      </c>
      <c r="F6" s="60"/>
      <c r="G6" s="60" t="s">
        <v>31</v>
      </c>
      <c r="H6" s="60" t="s">
        <v>31</v>
      </c>
      <c r="I6" s="60"/>
      <c r="J6" s="60"/>
      <c r="K6" s="60"/>
      <c r="L6" s="60"/>
      <c r="M6" s="60"/>
      <c r="N6" s="60"/>
      <c r="O6" s="60"/>
      <c r="P6" s="61"/>
      <c r="Q6" s="60"/>
      <c r="R6" s="60"/>
      <c r="S6" s="60"/>
      <c r="T6" s="60"/>
      <c r="U6" s="61" t="s">
        <v>31</v>
      </c>
      <c r="V6" s="59" t="s">
        <v>31</v>
      </c>
      <c r="W6" s="62"/>
      <c r="X6" s="60" t="s">
        <v>31</v>
      </c>
      <c r="Y6" s="60"/>
      <c r="Z6" s="60" t="s">
        <v>31</v>
      </c>
      <c r="AA6" s="60"/>
      <c r="AB6" s="60"/>
      <c r="AC6" s="60"/>
      <c r="AD6" s="60" t="s">
        <v>62</v>
      </c>
      <c r="AE6" s="60"/>
      <c r="AF6" s="60" t="s">
        <v>31</v>
      </c>
      <c r="AG6" s="60" t="s">
        <v>31</v>
      </c>
      <c r="AH6" s="60"/>
      <c r="AI6" s="60"/>
      <c r="AJ6" s="59" t="s">
        <v>31</v>
      </c>
      <c r="AK6" s="63">
        <f t="shared" si="0"/>
        <v>5</v>
      </c>
      <c r="AL6" s="64">
        <f>AK6/12</f>
        <v>0.41666666666666669</v>
      </c>
    </row>
    <row r="7" spans="1:38" ht="18" customHeight="1">
      <c r="A7" s="75" t="s">
        <v>8</v>
      </c>
      <c r="B7" s="76" t="s">
        <v>58</v>
      </c>
      <c r="C7" s="67" t="s">
        <v>59</v>
      </c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  <c r="Q7" s="60"/>
      <c r="R7" s="77"/>
      <c r="S7" s="77"/>
      <c r="T7" s="77"/>
      <c r="U7" s="78"/>
      <c r="V7" s="80"/>
      <c r="W7" s="79"/>
      <c r="X7" s="77"/>
      <c r="Y7" s="77"/>
      <c r="Z7" s="77"/>
      <c r="AA7" s="77"/>
      <c r="AB7" s="77"/>
      <c r="AC7" s="77"/>
      <c r="AD7" s="77" t="s">
        <v>31</v>
      </c>
      <c r="AE7" s="77" t="s">
        <v>31</v>
      </c>
      <c r="AF7" s="77"/>
      <c r="AG7" s="77" t="s">
        <v>31</v>
      </c>
      <c r="AH7" s="78" t="s">
        <v>31</v>
      </c>
      <c r="AI7" s="81" t="s">
        <v>31</v>
      </c>
      <c r="AJ7" s="81" t="s">
        <v>31</v>
      </c>
      <c r="AK7" s="71">
        <f>COUNTA(AD7:AJ7)</f>
        <v>6</v>
      </c>
      <c r="AL7" s="72">
        <f>AK7/7</f>
        <v>0.8571428571428571</v>
      </c>
    </row>
    <row r="8" spans="1:38" ht="18" hidden="1" customHeight="1">
      <c r="A8" s="75" t="s">
        <v>8</v>
      </c>
      <c r="B8" s="76" t="s">
        <v>26</v>
      </c>
      <c r="C8" s="67" t="s">
        <v>43</v>
      </c>
      <c r="D8" s="68" t="s">
        <v>31</v>
      </c>
      <c r="E8" s="50" t="s">
        <v>31</v>
      </c>
      <c r="F8" s="50" t="s">
        <v>31</v>
      </c>
      <c r="G8" s="50" t="s">
        <v>31</v>
      </c>
      <c r="H8" s="50" t="s">
        <v>31</v>
      </c>
      <c r="I8" s="50" t="s">
        <v>31</v>
      </c>
      <c r="J8" s="50" t="s">
        <v>31</v>
      </c>
      <c r="K8" s="50" t="s">
        <v>31</v>
      </c>
      <c r="L8" s="50"/>
      <c r="M8" s="50" t="s">
        <v>31</v>
      </c>
      <c r="N8" s="50"/>
      <c r="O8" s="50" t="s">
        <v>31</v>
      </c>
      <c r="P8" s="51" t="s">
        <v>31</v>
      </c>
      <c r="Q8" s="50" t="s">
        <v>31</v>
      </c>
      <c r="R8" s="50" t="s">
        <v>31</v>
      </c>
      <c r="S8" s="50" t="s">
        <v>31</v>
      </c>
      <c r="T8" s="50" t="s">
        <v>31</v>
      </c>
      <c r="U8" s="51" t="s">
        <v>31</v>
      </c>
      <c r="V8" s="68"/>
      <c r="W8" s="69"/>
      <c r="X8" s="50"/>
      <c r="Y8" s="50"/>
      <c r="Z8" s="50" t="s">
        <v>31</v>
      </c>
      <c r="AA8" s="50" t="s">
        <v>31</v>
      </c>
      <c r="AB8" s="50" t="s">
        <v>31</v>
      </c>
      <c r="AC8" s="50" t="s">
        <v>31</v>
      </c>
      <c r="AD8" s="50"/>
      <c r="AE8" s="50"/>
      <c r="AF8" s="50"/>
      <c r="AG8" s="50"/>
      <c r="AH8" s="51"/>
      <c r="AI8" s="70"/>
      <c r="AJ8" s="70"/>
      <c r="AK8" s="63">
        <f t="shared" si="0"/>
        <v>4</v>
      </c>
      <c r="AL8" s="72">
        <f t="shared" ref="AL8:AL15" si="1">AK8/11</f>
        <v>0.36363636363636365</v>
      </c>
    </row>
    <row r="9" spans="1:38" ht="18" hidden="1" customHeight="1">
      <c r="A9" s="82" t="s">
        <v>9</v>
      </c>
      <c r="B9" s="83" t="s">
        <v>33</v>
      </c>
      <c r="C9" s="58" t="s">
        <v>44</v>
      </c>
      <c r="D9" s="59" t="s">
        <v>31</v>
      </c>
      <c r="E9" s="60" t="s">
        <v>31</v>
      </c>
      <c r="F9" s="60" t="s">
        <v>31</v>
      </c>
      <c r="G9" s="60" t="s">
        <v>31</v>
      </c>
      <c r="H9" s="60"/>
      <c r="I9" s="60" t="s">
        <v>31</v>
      </c>
      <c r="J9" s="60" t="s">
        <v>31</v>
      </c>
      <c r="K9" s="60" t="s">
        <v>31</v>
      </c>
      <c r="L9" s="60"/>
      <c r="M9" s="60" t="s">
        <v>31</v>
      </c>
      <c r="N9" s="60" t="s">
        <v>31</v>
      </c>
      <c r="O9" s="60"/>
      <c r="P9" s="61" t="s">
        <v>31</v>
      </c>
      <c r="Q9" s="60"/>
      <c r="R9" s="60" t="s">
        <v>31</v>
      </c>
      <c r="S9" s="60" t="s">
        <v>31</v>
      </c>
      <c r="T9" s="60"/>
      <c r="U9" s="61" t="s">
        <v>31</v>
      </c>
      <c r="V9" s="59" t="s">
        <v>31</v>
      </c>
      <c r="W9" s="62"/>
      <c r="X9" s="60" t="s">
        <v>31</v>
      </c>
      <c r="Y9" s="60" t="s">
        <v>31</v>
      </c>
      <c r="Z9" s="60"/>
      <c r="AA9" s="60" t="s">
        <v>31</v>
      </c>
      <c r="AB9" s="60"/>
      <c r="AC9" s="60"/>
      <c r="AD9" s="60"/>
      <c r="AE9" s="60"/>
      <c r="AF9" s="60"/>
      <c r="AG9" s="60"/>
      <c r="AH9" s="61"/>
      <c r="AI9" s="84"/>
      <c r="AJ9" s="84"/>
      <c r="AK9" s="63">
        <f t="shared" si="0"/>
        <v>2</v>
      </c>
      <c r="AL9" s="64">
        <f t="shared" si="1"/>
        <v>0.18181818181818182</v>
      </c>
    </row>
    <row r="10" spans="1:38" ht="18" customHeight="1">
      <c r="A10" s="82" t="s">
        <v>9</v>
      </c>
      <c r="B10" s="83" t="s">
        <v>61</v>
      </c>
      <c r="C10" s="58" t="s">
        <v>59</v>
      </c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60"/>
      <c r="R10" s="60"/>
      <c r="S10" s="60"/>
      <c r="T10" s="60"/>
      <c r="U10" s="61"/>
      <c r="V10" s="59"/>
      <c r="W10" s="62"/>
      <c r="X10" s="60"/>
      <c r="Y10" s="60"/>
      <c r="Z10" s="60"/>
      <c r="AA10" s="60"/>
      <c r="AB10" s="60"/>
      <c r="AC10" s="60"/>
      <c r="AD10" s="60"/>
      <c r="AE10" s="60" t="s">
        <v>31</v>
      </c>
      <c r="AF10" s="60" t="s">
        <v>31</v>
      </c>
      <c r="AG10" s="60" t="s">
        <v>31</v>
      </c>
      <c r="AH10" s="60" t="s">
        <v>31</v>
      </c>
      <c r="AI10" s="60" t="s">
        <v>31</v>
      </c>
      <c r="AJ10" s="59" t="s">
        <v>31</v>
      </c>
      <c r="AK10" s="71">
        <f>COUNTA(AD10:AJ10)</f>
        <v>6</v>
      </c>
      <c r="AL10" s="72">
        <f>AK10/7</f>
        <v>0.8571428571428571</v>
      </c>
    </row>
    <row r="11" spans="1:38" ht="18" hidden="1" customHeight="1">
      <c r="A11" s="82" t="s">
        <v>9</v>
      </c>
      <c r="B11" s="83" t="s">
        <v>56</v>
      </c>
      <c r="C11" s="85" t="s">
        <v>57</v>
      </c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  <c r="Q11" s="60"/>
      <c r="R11" s="60"/>
      <c r="S11" s="60"/>
      <c r="T11" s="60"/>
      <c r="U11" s="61"/>
      <c r="V11" s="59"/>
      <c r="W11" s="62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1"/>
      <c r="AI11" s="84"/>
      <c r="AJ11" s="84"/>
      <c r="AK11" s="63">
        <f t="shared" si="0"/>
        <v>0</v>
      </c>
      <c r="AL11" s="64">
        <f t="shared" si="1"/>
        <v>0</v>
      </c>
    </row>
    <row r="12" spans="1:38" ht="18" customHeight="1">
      <c r="A12" s="86" t="s">
        <v>10</v>
      </c>
      <c r="B12" s="87" t="s">
        <v>37</v>
      </c>
      <c r="C12" s="67" t="s">
        <v>48</v>
      </c>
      <c r="D12" s="68"/>
      <c r="E12" s="50"/>
      <c r="F12" s="50"/>
      <c r="G12" s="50"/>
      <c r="H12" s="50"/>
      <c r="I12" s="50"/>
      <c r="J12" s="50"/>
      <c r="K12" s="50"/>
      <c r="L12" s="50"/>
      <c r="M12" s="50" t="s">
        <v>31</v>
      </c>
      <c r="N12" s="50" t="s">
        <v>31</v>
      </c>
      <c r="O12" s="50"/>
      <c r="P12" s="51" t="s">
        <v>31</v>
      </c>
      <c r="Q12" s="50" t="s">
        <v>31</v>
      </c>
      <c r="R12" s="50" t="s">
        <v>31</v>
      </c>
      <c r="S12" s="50" t="s">
        <v>31</v>
      </c>
      <c r="T12" s="50" t="s">
        <v>31</v>
      </c>
      <c r="U12" s="51" t="s">
        <v>31</v>
      </c>
      <c r="V12" s="68" t="s">
        <v>31</v>
      </c>
      <c r="W12" s="69"/>
      <c r="X12" s="50" t="s">
        <v>31</v>
      </c>
      <c r="Y12" s="50" t="s">
        <v>31</v>
      </c>
      <c r="Z12" s="50"/>
      <c r="AA12" s="50" t="s">
        <v>31</v>
      </c>
      <c r="AB12" s="50" t="s">
        <v>31</v>
      </c>
      <c r="AC12" s="50" t="s">
        <v>31</v>
      </c>
      <c r="AD12" s="50" t="s">
        <v>31</v>
      </c>
      <c r="AE12" s="50" t="s">
        <v>31</v>
      </c>
      <c r="AF12" s="50" t="s">
        <v>31</v>
      </c>
      <c r="AG12" s="50" t="s">
        <v>31</v>
      </c>
      <c r="AH12" s="51"/>
      <c r="AI12" s="70" t="s">
        <v>31</v>
      </c>
      <c r="AJ12" s="70" t="s">
        <v>31</v>
      </c>
      <c r="AK12" s="71">
        <f t="shared" si="0"/>
        <v>10</v>
      </c>
      <c r="AL12" s="72">
        <f>AK12/12</f>
        <v>0.83333333333333337</v>
      </c>
    </row>
    <row r="13" spans="1:38" ht="18" customHeight="1">
      <c r="A13" s="88" t="s">
        <v>11</v>
      </c>
      <c r="B13" s="89" t="s">
        <v>28</v>
      </c>
      <c r="C13" s="58" t="s">
        <v>45</v>
      </c>
      <c r="D13" s="59" t="s">
        <v>31</v>
      </c>
      <c r="E13" s="60" t="s">
        <v>31</v>
      </c>
      <c r="F13" s="60" t="s">
        <v>31</v>
      </c>
      <c r="G13" s="60" t="s">
        <v>31</v>
      </c>
      <c r="H13" s="60" t="s">
        <v>31</v>
      </c>
      <c r="I13" s="60"/>
      <c r="J13" s="60" t="s">
        <v>31</v>
      </c>
      <c r="K13" s="60" t="s">
        <v>31</v>
      </c>
      <c r="L13" s="60" t="s">
        <v>31</v>
      </c>
      <c r="M13" s="60" t="s">
        <v>31</v>
      </c>
      <c r="N13" s="60" t="s">
        <v>31</v>
      </c>
      <c r="O13" s="60" t="s">
        <v>31</v>
      </c>
      <c r="P13" s="61" t="s">
        <v>31</v>
      </c>
      <c r="Q13" s="60" t="s">
        <v>31</v>
      </c>
      <c r="R13" s="60" t="s">
        <v>31</v>
      </c>
      <c r="S13" s="60"/>
      <c r="T13" s="60"/>
      <c r="U13" s="61" t="s">
        <v>31</v>
      </c>
      <c r="V13" s="59" t="s">
        <v>31</v>
      </c>
      <c r="W13" s="62"/>
      <c r="X13" s="60" t="s">
        <v>31</v>
      </c>
      <c r="Y13" s="60" t="s">
        <v>31</v>
      </c>
      <c r="Z13" s="60" t="s">
        <v>31</v>
      </c>
      <c r="AA13" s="60" t="s">
        <v>31</v>
      </c>
      <c r="AB13" s="60" t="s">
        <v>31</v>
      </c>
      <c r="AC13" s="60" t="s">
        <v>31</v>
      </c>
      <c r="AD13" s="60" t="s">
        <v>31</v>
      </c>
      <c r="AE13" s="60" t="s">
        <v>31</v>
      </c>
      <c r="AF13" s="60" t="s">
        <v>31</v>
      </c>
      <c r="AG13" s="60" t="s">
        <v>31</v>
      </c>
      <c r="AH13" s="60" t="s">
        <v>31</v>
      </c>
      <c r="AI13" s="60" t="s">
        <v>31</v>
      </c>
      <c r="AJ13" s="59" t="s">
        <v>31</v>
      </c>
      <c r="AK13" s="63">
        <f t="shared" si="0"/>
        <v>12</v>
      </c>
      <c r="AL13" s="64">
        <f>AK13/12</f>
        <v>1</v>
      </c>
    </row>
    <row r="14" spans="1:38" ht="18" customHeight="1">
      <c r="A14" s="65" t="s">
        <v>12</v>
      </c>
      <c r="B14" s="66" t="s">
        <v>60</v>
      </c>
      <c r="C14" s="67" t="s">
        <v>59</v>
      </c>
      <c r="D14" s="80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Q14" s="77"/>
      <c r="R14" s="77"/>
      <c r="S14" s="77"/>
      <c r="T14" s="77"/>
      <c r="U14" s="78"/>
      <c r="V14" s="80"/>
      <c r="W14" s="79"/>
      <c r="X14" s="77"/>
      <c r="Y14" s="77"/>
      <c r="Z14" s="77"/>
      <c r="AA14" s="77"/>
      <c r="AB14" s="77"/>
      <c r="AC14" s="77"/>
      <c r="AD14" s="77"/>
      <c r="AE14" s="77" t="s">
        <v>31</v>
      </c>
      <c r="AF14" s="77" t="s">
        <v>31</v>
      </c>
      <c r="AG14" s="77"/>
      <c r="AH14" s="78" t="s">
        <v>31</v>
      </c>
      <c r="AI14" s="81"/>
      <c r="AJ14" s="81" t="s">
        <v>31</v>
      </c>
      <c r="AK14" s="71">
        <f>COUNTA(AD14:AJ14)</f>
        <v>4</v>
      </c>
      <c r="AL14" s="72">
        <f>AK14/7</f>
        <v>0.5714285714285714</v>
      </c>
    </row>
    <row r="15" spans="1:38" ht="18" hidden="1" customHeight="1">
      <c r="A15" s="65" t="s">
        <v>12</v>
      </c>
      <c r="B15" s="66" t="s">
        <v>22</v>
      </c>
      <c r="C15" s="67" t="s">
        <v>46</v>
      </c>
      <c r="D15" s="68" t="s">
        <v>31</v>
      </c>
      <c r="E15" s="50"/>
      <c r="F15" s="50" t="s">
        <v>31</v>
      </c>
      <c r="G15" s="50" t="s">
        <v>31</v>
      </c>
      <c r="H15" s="50"/>
      <c r="I15" s="50" t="s">
        <v>31</v>
      </c>
      <c r="J15" s="50" t="s">
        <v>31</v>
      </c>
      <c r="K15" s="50" t="s">
        <v>31</v>
      </c>
      <c r="L15" s="50" t="s">
        <v>31</v>
      </c>
      <c r="M15" s="50" t="s">
        <v>31</v>
      </c>
      <c r="N15" s="50" t="s">
        <v>31</v>
      </c>
      <c r="O15" s="50" t="s">
        <v>31</v>
      </c>
      <c r="P15" s="51" t="s">
        <v>31</v>
      </c>
      <c r="Q15" s="50"/>
      <c r="R15" s="50" t="s">
        <v>31</v>
      </c>
      <c r="S15" s="50" t="s">
        <v>31</v>
      </c>
      <c r="T15" s="50" t="s">
        <v>31</v>
      </c>
      <c r="U15" s="51" t="s">
        <v>31</v>
      </c>
      <c r="V15" s="68" t="s">
        <v>31</v>
      </c>
      <c r="W15" s="69"/>
      <c r="X15" s="50" t="s">
        <v>31</v>
      </c>
      <c r="Y15" s="50" t="s">
        <v>31</v>
      </c>
      <c r="Z15" s="50" t="s">
        <v>31</v>
      </c>
      <c r="AA15" s="50" t="s">
        <v>31</v>
      </c>
      <c r="AB15" s="50" t="s">
        <v>31</v>
      </c>
      <c r="AC15" s="50" t="s">
        <v>31</v>
      </c>
      <c r="AD15" s="50"/>
      <c r="AE15" s="50"/>
      <c r="AF15" s="50"/>
      <c r="AG15" s="50"/>
      <c r="AH15" s="51"/>
      <c r="AI15" s="70"/>
      <c r="AJ15" s="70"/>
      <c r="AK15" s="63">
        <f t="shared" si="0"/>
        <v>5</v>
      </c>
      <c r="AL15" s="72">
        <f t="shared" si="1"/>
        <v>0.45454545454545453</v>
      </c>
    </row>
    <row r="16" spans="1:38" ht="18" customHeight="1">
      <c r="A16" s="90" t="s">
        <v>14</v>
      </c>
      <c r="B16" s="91" t="s">
        <v>36</v>
      </c>
      <c r="C16" s="58" t="s">
        <v>47</v>
      </c>
      <c r="D16" s="59"/>
      <c r="E16" s="60"/>
      <c r="F16" s="60"/>
      <c r="G16" s="60"/>
      <c r="H16" s="60"/>
      <c r="I16" s="60" t="s">
        <v>31</v>
      </c>
      <c r="J16" s="60" t="s">
        <v>31</v>
      </c>
      <c r="K16" s="60"/>
      <c r="L16" s="60" t="s">
        <v>31</v>
      </c>
      <c r="M16" s="60" t="s">
        <v>31</v>
      </c>
      <c r="N16" s="60" t="s">
        <v>31</v>
      </c>
      <c r="O16" s="60" t="s">
        <v>31</v>
      </c>
      <c r="P16" s="61" t="s">
        <v>31</v>
      </c>
      <c r="Q16" s="60"/>
      <c r="R16" s="60" t="s">
        <v>31</v>
      </c>
      <c r="S16" s="60"/>
      <c r="T16" s="60" t="s">
        <v>31</v>
      </c>
      <c r="U16" s="61" t="s">
        <v>31</v>
      </c>
      <c r="V16" s="59" t="s">
        <v>31</v>
      </c>
      <c r="W16" s="62"/>
      <c r="X16" s="60" t="s">
        <v>31</v>
      </c>
      <c r="Y16" s="60" t="s">
        <v>31</v>
      </c>
      <c r="Z16" s="60" t="s">
        <v>31</v>
      </c>
      <c r="AA16" s="60" t="s">
        <v>31</v>
      </c>
      <c r="AB16" s="60" t="s">
        <v>31</v>
      </c>
      <c r="AC16" s="60" t="s">
        <v>31</v>
      </c>
      <c r="AD16" s="60"/>
      <c r="AE16" s="60" t="s">
        <v>31</v>
      </c>
      <c r="AF16" s="60" t="s">
        <v>31</v>
      </c>
      <c r="AG16" s="60" t="s">
        <v>31</v>
      </c>
      <c r="AH16" s="60" t="s">
        <v>31</v>
      </c>
      <c r="AI16" s="60" t="s">
        <v>31</v>
      </c>
      <c r="AJ16" s="59"/>
      <c r="AK16" s="63">
        <f t="shared" si="0"/>
        <v>10</v>
      </c>
      <c r="AL16" s="64">
        <f>AK16/12</f>
        <v>0.83333333333333337</v>
      </c>
    </row>
    <row r="17" spans="1:38" ht="18" customHeight="1">
      <c r="A17" s="92" t="s">
        <v>13</v>
      </c>
      <c r="B17" s="93" t="s">
        <v>20</v>
      </c>
      <c r="C17" s="94" t="s">
        <v>41</v>
      </c>
      <c r="D17" s="95" t="s">
        <v>31</v>
      </c>
      <c r="E17" s="96" t="s">
        <v>31</v>
      </c>
      <c r="F17" s="96" t="s">
        <v>31</v>
      </c>
      <c r="G17" s="96"/>
      <c r="H17" s="96" t="s">
        <v>31</v>
      </c>
      <c r="I17" s="96" t="s">
        <v>31</v>
      </c>
      <c r="J17" s="96" t="s">
        <v>31</v>
      </c>
      <c r="K17" s="96"/>
      <c r="L17" s="96" t="s">
        <v>31</v>
      </c>
      <c r="M17" s="96" t="s">
        <v>31</v>
      </c>
      <c r="N17" s="96"/>
      <c r="O17" s="96" t="s">
        <v>31</v>
      </c>
      <c r="P17" s="97" t="s">
        <v>31</v>
      </c>
      <c r="Q17" s="96" t="s">
        <v>31</v>
      </c>
      <c r="R17" s="50" t="s">
        <v>31</v>
      </c>
      <c r="S17" s="96" t="s">
        <v>31</v>
      </c>
      <c r="T17" s="98" t="s">
        <v>31</v>
      </c>
      <c r="U17" s="99" t="s">
        <v>31</v>
      </c>
      <c r="V17" s="101"/>
      <c r="W17" s="100"/>
      <c r="X17" s="98" t="s">
        <v>31</v>
      </c>
      <c r="Y17" s="96" t="s">
        <v>31</v>
      </c>
      <c r="Z17" s="96" t="s">
        <v>31</v>
      </c>
      <c r="AA17" s="96"/>
      <c r="AB17" s="96" t="s">
        <v>31</v>
      </c>
      <c r="AC17" s="96" t="s">
        <v>31</v>
      </c>
      <c r="AD17" s="96" t="s">
        <v>31</v>
      </c>
      <c r="AE17" s="96" t="s">
        <v>31</v>
      </c>
      <c r="AF17" s="96" t="s">
        <v>31</v>
      </c>
      <c r="AG17" s="96" t="s">
        <v>31</v>
      </c>
      <c r="AH17" s="97" t="s">
        <v>31</v>
      </c>
      <c r="AI17" s="102" t="s">
        <v>31</v>
      </c>
      <c r="AJ17" s="102" t="s">
        <v>31</v>
      </c>
      <c r="AK17" s="103">
        <f t="shared" si="0"/>
        <v>11</v>
      </c>
      <c r="AL17" s="104">
        <f>AK17/12</f>
        <v>0.91666666666666663</v>
      </c>
    </row>
    <row r="18" spans="1:38" ht="18" customHeight="1">
      <c r="A18" s="105" t="s">
        <v>2</v>
      </c>
      <c r="B18" s="106"/>
      <c r="C18" s="107"/>
      <c r="D18" s="108">
        <f t="shared" ref="D18:V18" si="2">COUNTA(D3:D17)</f>
        <v>8</v>
      </c>
      <c r="E18" s="109">
        <f t="shared" si="2"/>
        <v>8</v>
      </c>
      <c r="F18" s="109">
        <f t="shared" si="2"/>
        <v>8</v>
      </c>
      <c r="G18" s="109">
        <f t="shared" si="2"/>
        <v>8</v>
      </c>
      <c r="H18" s="109">
        <f t="shared" si="2"/>
        <v>7</v>
      </c>
      <c r="I18" s="109">
        <f t="shared" si="2"/>
        <v>8</v>
      </c>
      <c r="J18" s="109">
        <f t="shared" si="2"/>
        <v>8</v>
      </c>
      <c r="K18" s="109">
        <f t="shared" si="2"/>
        <v>7</v>
      </c>
      <c r="L18" s="109">
        <f t="shared" si="2"/>
        <v>7</v>
      </c>
      <c r="M18" s="109">
        <f t="shared" si="2"/>
        <v>10</v>
      </c>
      <c r="N18" s="109">
        <f t="shared" si="2"/>
        <v>8</v>
      </c>
      <c r="O18" s="109">
        <f t="shared" si="2"/>
        <v>8</v>
      </c>
      <c r="P18" s="109">
        <f t="shared" si="2"/>
        <v>9</v>
      </c>
      <c r="Q18" s="109">
        <f t="shared" si="2"/>
        <v>6</v>
      </c>
      <c r="R18" s="109">
        <f t="shared" si="2"/>
        <v>10</v>
      </c>
      <c r="S18" s="109">
        <f t="shared" si="2"/>
        <v>8</v>
      </c>
      <c r="T18" s="110">
        <f t="shared" si="2"/>
        <v>8</v>
      </c>
      <c r="U18" s="110">
        <f t="shared" si="2"/>
        <v>11</v>
      </c>
      <c r="V18" s="110">
        <f t="shared" si="2"/>
        <v>9</v>
      </c>
      <c r="W18" s="110"/>
      <c r="X18" s="110">
        <f>COUNTA(X3:X17)</f>
        <v>10</v>
      </c>
      <c r="Y18" s="109">
        <f>COUNTA(Y3:Y17)</f>
        <v>9</v>
      </c>
      <c r="Z18" s="109">
        <f>COUNTA(Z3:Z17)</f>
        <v>9</v>
      </c>
      <c r="AA18" s="109">
        <f t="shared" ref="AA18:AG18" si="3">COUNTA(AA3:AA17)</f>
        <v>9</v>
      </c>
      <c r="AB18" s="109">
        <f t="shared" si="3"/>
        <v>8</v>
      </c>
      <c r="AC18" s="109">
        <f t="shared" si="3"/>
        <v>9</v>
      </c>
      <c r="AD18" s="109">
        <f t="shared" si="3"/>
        <v>8</v>
      </c>
      <c r="AE18" s="109">
        <f t="shared" si="3"/>
        <v>10</v>
      </c>
      <c r="AF18" s="109">
        <f t="shared" si="3"/>
        <v>10</v>
      </c>
      <c r="AG18" s="109">
        <f t="shared" si="3"/>
        <v>10</v>
      </c>
      <c r="AH18" s="111">
        <f>COUNTA(AH3:AH17)</f>
        <v>9</v>
      </c>
      <c r="AI18" s="111">
        <f>COUNTA(AI3:AI17)</f>
        <v>9</v>
      </c>
      <c r="AJ18" s="111">
        <f>COUNTA(AJ3:AJ17)</f>
        <v>10</v>
      </c>
      <c r="AK18" s="111"/>
      <c r="AL18" s="112"/>
    </row>
    <row r="19" spans="1:38" ht="18" customHeight="1" thickBot="1">
      <c r="A19" s="113" t="s">
        <v>53</v>
      </c>
      <c r="B19" s="114"/>
      <c r="C19" s="115"/>
      <c r="D19" s="115">
        <f t="shared" ref="D19:V19" si="4">D18/11</f>
        <v>0.72727272727272729</v>
      </c>
      <c r="E19" s="116">
        <f t="shared" si="4"/>
        <v>0.72727272727272729</v>
      </c>
      <c r="F19" s="116">
        <f t="shared" si="4"/>
        <v>0.72727272727272729</v>
      </c>
      <c r="G19" s="116">
        <f t="shared" si="4"/>
        <v>0.72727272727272729</v>
      </c>
      <c r="H19" s="116">
        <f t="shared" si="4"/>
        <v>0.63636363636363635</v>
      </c>
      <c r="I19" s="116">
        <f t="shared" si="4"/>
        <v>0.72727272727272729</v>
      </c>
      <c r="J19" s="116">
        <f t="shared" si="4"/>
        <v>0.72727272727272729</v>
      </c>
      <c r="K19" s="116">
        <f t="shared" si="4"/>
        <v>0.63636363636363635</v>
      </c>
      <c r="L19" s="116">
        <f t="shared" si="4"/>
        <v>0.63636363636363635</v>
      </c>
      <c r="M19" s="116">
        <f t="shared" si="4"/>
        <v>0.90909090909090906</v>
      </c>
      <c r="N19" s="116">
        <f t="shared" si="4"/>
        <v>0.72727272727272729</v>
      </c>
      <c r="O19" s="116">
        <f t="shared" si="4"/>
        <v>0.72727272727272729</v>
      </c>
      <c r="P19" s="116">
        <f t="shared" si="4"/>
        <v>0.81818181818181823</v>
      </c>
      <c r="Q19" s="116">
        <f t="shared" si="4"/>
        <v>0.54545454545454541</v>
      </c>
      <c r="R19" s="116">
        <f t="shared" si="4"/>
        <v>0.90909090909090906</v>
      </c>
      <c r="S19" s="116">
        <f t="shared" si="4"/>
        <v>0.72727272727272729</v>
      </c>
      <c r="T19" s="116">
        <f t="shared" si="4"/>
        <v>0.72727272727272729</v>
      </c>
      <c r="U19" s="116">
        <f t="shared" si="4"/>
        <v>1</v>
      </c>
      <c r="V19" s="116">
        <f t="shared" si="4"/>
        <v>0.81818181818181823</v>
      </c>
      <c r="W19" s="116"/>
      <c r="X19" s="116">
        <f t="shared" ref="X19:AJ19" si="5">X18/11</f>
        <v>0.90909090909090906</v>
      </c>
      <c r="Y19" s="116">
        <f t="shared" si="5"/>
        <v>0.81818181818181823</v>
      </c>
      <c r="Z19" s="116">
        <f t="shared" si="5"/>
        <v>0.81818181818181823</v>
      </c>
      <c r="AA19" s="116">
        <f t="shared" si="5"/>
        <v>0.81818181818181823</v>
      </c>
      <c r="AB19" s="116">
        <f t="shared" si="5"/>
        <v>0.72727272727272729</v>
      </c>
      <c r="AC19" s="116">
        <f t="shared" si="5"/>
        <v>0.81818181818181823</v>
      </c>
      <c r="AD19" s="116">
        <f t="shared" si="5"/>
        <v>0.72727272727272729</v>
      </c>
      <c r="AE19" s="116">
        <f t="shared" si="5"/>
        <v>0.90909090909090906</v>
      </c>
      <c r="AF19" s="116">
        <f t="shared" si="5"/>
        <v>0.90909090909090906</v>
      </c>
      <c r="AG19" s="116">
        <f t="shared" si="5"/>
        <v>0.90909090909090906</v>
      </c>
      <c r="AH19" s="116">
        <f t="shared" si="5"/>
        <v>0.81818181818181823</v>
      </c>
      <c r="AI19" s="117">
        <f t="shared" si="5"/>
        <v>0.81818181818181823</v>
      </c>
      <c r="AJ19" s="117">
        <f t="shared" si="5"/>
        <v>0.90909090909090906</v>
      </c>
      <c r="AK19" s="118"/>
      <c r="AL19" s="119">
        <f>AVERAGE(AL3:AL17)</f>
        <v>0.68015873015873007</v>
      </c>
    </row>
    <row r="21" spans="1:38">
      <c r="D21" s="27"/>
      <c r="E21" s="27"/>
      <c r="F21" s="27"/>
      <c r="G21" s="27"/>
      <c r="H21" s="27"/>
      <c r="I21" s="27"/>
      <c r="J21" s="27"/>
      <c r="K21" s="27"/>
      <c r="L21" s="27"/>
      <c r="M21" s="4" t="s">
        <v>49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8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</sheetData>
  <printOptions horizontalCentered="1"/>
  <pageMargins left="0.2" right="0.2" top="1.56" bottom="1" header="0.76" footer="1"/>
  <pageSetup scale="90" orientation="landscape" r:id="rId1"/>
  <headerFooter scaleWithDoc="0" alignWithMargins="0">
    <oddHeader>&amp;C&amp;"Arial,Bold"&amp;11Erie County Technical School
Joint Operating Committee Member Attendance
2014-2015</oddHeader>
    <oddFooter>&amp;L&amp;"Calibri,Regular"&amp;9&amp;Z&amp;F</oddFooter>
  </headerFooter>
  <ignoredErrors>
    <ignoredError sqref="AK7:AL1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M22"/>
  <sheetViews>
    <sheetView zoomScaleNormal="100" workbookViewId="0">
      <selection activeCell="AM14" sqref="AM14"/>
    </sheetView>
  </sheetViews>
  <sheetFormatPr defaultRowHeight="12.75"/>
  <cols>
    <col min="1" max="1" width="18.28515625" style="5" customWidth="1"/>
    <col min="2" max="2" width="13.140625" style="3" customWidth="1"/>
    <col min="3" max="3" width="17.42578125" style="4" customWidth="1"/>
    <col min="4" max="22" width="6.7109375" style="4" hidden="1" customWidth="1"/>
    <col min="23" max="23" width="1.140625" style="4" customWidth="1"/>
    <col min="24" max="25" width="6.7109375" style="4" hidden="1" customWidth="1"/>
    <col min="26" max="37" width="6.7109375" style="4" customWidth="1"/>
    <col min="38" max="39" width="7.7109375" style="5" customWidth="1"/>
    <col min="40" max="16384" width="9.140625" style="5"/>
  </cols>
  <sheetData>
    <row r="1" spans="1:39">
      <c r="A1" s="36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6"/>
      <c r="AM1" s="36"/>
    </row>
    <row r="2" spans="1:39" s="15" customFormat="1" ht="57.75" customHeight="1">
      <c r="A2" s="39" t="s">
        <v>38</v>
      </c>
      <c r="B2" s="40" t="s">
        <v>16</v>
      </c>
      <c r="C2" s="39" t="s">
        <v>39</v>
      </c>
      <c r="D2" s="41">
        <v>40717</v>
      </c>
      <c r="E2" s="41">
        <v>40780</v>
      </c>
      <c r="F2" s="41">
        <v>40808</v>
      </c>
      <c r="G2" s="41">
        <v>40843</v>
      </c>
      <c r="H2" s="41">
        <v>40869</v>
      </c>
      <c r="I2" s="41">
        <v>40897</v>
      </c>
      <c r="J2" s="41">
        <v>40934</v>
      </c>
      <c r="K2" s="41">
        <v>40962</v>
      </c>
      <c r="L2" s="41">
        <v>40990</v>
      </c>
      <c r="M2" s="41">
        <v>41025</v>
      </c>
      <c r="N2" s="41">
        <v>41057</v>
      </c>
      <c r="O2" s="41">
        <v>41083</v>
      </c>
      <c r="P2" s="41">
        <v>41144</v>
      </c>
      <c r="Q2" s="41">
        <v>41179</v>
      </c>
      <c r="R2" s="41">
        <v>41204</v>
      </c>
      <c r="S2" s="41">
        <v>41261</v>
      </c>
      <c r="T2" s="41">
        <v>41298</v>
      </c>
      <c r="U2" s="41">
        <v>41333</v>
      </c>
      <c r="V2" s="41">
        <v>41361</v>
      </c>
      <c r="W2" s="41"/>
      <c r="X2" s="41">
        <v>41389</v>
      </c>
      <c r="Y2" s="41">
        <v>41417</v>
      </c>
      <c r="Z2" s="41">
        <v>41452</v>
      </c>
      <c r="AA2" s="41">
        <v>41508</v>
      </c>
      <c r="AB2" s="41">
        <v>41543</v>
      </c>
      <c r="AC2" s="41">
        <v>41571</v>
      </c>
      <c r="AD2" s="41">
        <v>41625</v>
      </c>
      <c r="AE2" s="41">
        <v>41662</v>
      </c>
      <c r="AF2" s="41">
        <v>41697</v>
      </c>
      <c r="AG2" s="41">
        <v>41725</v>
      </c>
      <c r="AH2" s="42">
        <v>41753</v>
      </c>
      <c r="AI2" s="42">
        <v>41781</v>
      </c>
      <c r="AJ2" s="42">
        <v>41816</v>
      </c>
      <c r="AK2" s="42">
        <v>41879</v>
      </c>
      <c r="AL2" s="43" t="s">
        <v>50</v>
      </c>
      <c r="AM2" s="43" t="s">
        <v>51</v>
      </c>
    </row>
    <row r="3" spans="1:39" ht="18" customHeight="1">
      <c r="A3" s="44" t="s">
        <v>4</v>
      </c>
      <c r="B3" s="45" t="s">
        <v>34</v>
      </c>
      <c r="C3" s="46" t="s">
        <v>40</v>
      </c>
      <c r="D3" s="47"/>
      <c r="E3" s="48" t="s">
        <v>31</v>
      </c>
      <c r="F3" s="48" t="s">
        <v>31</v>
      </c>
      <c r="G3" s="48" t="s">
        <v>31</v>
      </c>
      <c r="H3" s="48" t="s">
        <v>31</v>
      </c>
      <c r="I3" s="48" t="s">
        <v>31</v>
      </c>
      <c r="J3" s="48"/>
      <c r="K3" s="48" t="s">
        <v>31</v>
      </c>
      <c r="L3" s="48" t="s">
        <v>31</v>
      </c>
      <c r="M3" s="48" t="s">
        <v>31</v>
      </c>
      <c r="N3" s="48" t="s">
        <v>31</v>
      </c>
      <c r="O3" s="48" t="s">
        <v>31</v>
      </c>
      <c r="P3" s="49" t="s">
        <v>31</v>
      </c>
      <c r="Q3" s="48"/>
      <c r="R3" s="50" t="s">
        <v>31</v>
      </c>
      <c r="S3" s="50" t="s">
        <v>31</v>
      </c>
      <c r="T3" s="50" t="s">
        <v>31</v>
      </c>
      <c r="U3" s="51" t="s">
        <v>31</v>
      </c>
      <c r="V3" s="47" t="s">
        <v>31</v>
      </c>
      <c r="W3" s="52"/>
      <c r="X3" s="48" t="s">
        <v>31</v>
      </c>
      <c r="Y3" s="48" t="s">
        <v>31</v>
      </c>
      <c r="Z3" s="48" t="s">
        <v>31</v>
      </c>
      <c r="AA3" s="48" t="s">
        <v>31</v>
      </c>
      <c r="AB3" s="48"/>
      <c r="AC3" s="48" t="s">
        <v>31</v>
      </c>
      <c r="AD3" s="48" t="s">
        <v>31</v>
      </c>
      <c r="AE3" s="48" t="s">
        <v>31</v>
      </c>
      <c r="AF3" s="48" t="s">
        <v>31</v>
      </c>
      <c r="AG3" s="48" t="s">
        <v>31</v>
      </c>
      <c r="AH3" s="49" t="s">
        <v>31</v>
      </c>
      <c r="AI3" s="53" t="s">
        <v>31</v>
      </c>
      <c r="AJ3" s="53" t="s">
        <v>31</v>
      </c>
      <c r="AK3" s="53" t="s">
        <v>31</v>
      </c>
      <c r="AL3" s="54">
        <f>COUNTA(Z3:AK3)</f>
        <v>11</v>
      </c>
      <c r="AM3" s="55">
        <f>AL3/12</f>
        <v>0.91666666666666663</v>
      </c>
    </row>
    <row r="4" spans="1:39" ht="18" customHeight="1">
      <c r="A4" s="56" t="s">
        <v>5</v>
      </c>
      <c r="B4" s="57" t="s">
        <v>19</v>
      </c>
      <c r="C4" s="58" t="s">
        <v>41</v>
      </c>
      <c r="D4" s="59" t="s">
        <v>31</v>
      </c>
      <c r="E4" s="60" t="s">
        <v>31</v>
      </c>
      <c r="F4" s="60" t="s">
        <v>31</v>
      </c>
      <c r="G4" s="60" t="s">
        <v>31</v>
      </c>
      <c r="H4" s="60" t="s">
        <v>31</v>
      </c>
      <c r="I4" s="60" t="s">
        <v>31</v>
      </c>
      <c r="J4" s="60" t="s">
        <v>31</v>
      </c>
      <c r="K4" s="60" t="s">
        <v>31</v>
      </c>
      <c r="L4" s="60" t="s">
        <v>31</v>
      </c>
      <c r="M4" s="60" t="s">
        <v>31</v>
      </c>
      <c r="N4" s="60" t="s">
        <v>31</v>
      </c>
      <c r="O4" s="60" t="s">
        <v>31</v>
      </c>
      <c r="P4" s="61"/>
      <c r="Q4" s="60" t="s">
        <v>31</v>
      </c>
      <c r="R4" s="60" t="s">
        <v>31</v>
      </c>
      <c r="S4" s="60" t="s">
        <v>31</v>
      </c>
      <c r="T4" s="60" t="s">
        <v>31</v>
      </c>
      <c r="U4" s="61" t="s">
        <v>31</v>
      </c>
      <c r="V4" s="59" t="s">
        <v>31</v>
      </c>
      <c r="W4" s="62"/>
      <c r="X4" s="60" t="s">
        <v>31</v>
      </c>
      <c r="Y4" s="60" t="s">
        <v>31</v>
      </c>
      <c r="Z4" s="60" t="s">
        <v>31</v>
      </c>
      <c r="AA4" s="60" t="s">
        <v>31</v>
      </c>
      <c r="AB4" s="60" t="s">
        <v>31</v>
      </c>
      <c r="AC4" s="60" t="s">
        <v>31</v>
      </c>
      <c r="AD4" s="60" t="s">
        <v>31</v>
      </c>
      <c r="AE4" s="60" t="s">
        <v>31</v>
      </c>
      <c r="AF4" s="60" t="s">
        <v>31</v>
      </c>
      <c r="AG4" s="60" t="s">
        <v>31</v>
      </c>
      <c r="AH4" s="60" t="s">
        <v>31</v>
      </c>
      <c r="AI4" s="60" t="s">
        <v>31</v>
      </c>
      <c r="AJ4" s="59" t="s">
        <v>31</v>
      </c>
      <c r="AK4" s="59" t="s">
        <v>31</v>
      </c>
      <c r="AL4" s="63">
        <f t="shared" ref="AL4:AL17" si="0">COUNTA(Z4:AK4)</f>
        <v>12</v>
      </c>
      <c r="AM4" s="64">
        <f>AL4/12</f>
        <v>1</v>
      </c>
    </row>
    <row r="5" spans="1:39" ht="18" customHeight="1">
      <c r="A5" s="65" t="s">
        <v>52</v>
      </c>
      <c r="B5" s="66" t="s">
        <v>0</v>
      </c>
      <c r="C5" s="67" t="s">
        <v>42</v>
      </c>
      <c r="D5" s="68" t="s">
        <v>31</v>
      </c>
      <c r="E5" s="50" t="s">
        <v>31</v>
      </c>
      <c r="F5" s="50" t="s">
        <v>31</v>
      </c>
      <c r="G5" s="50" t="s">
        <v>31</v>
      </c>
      <c r="H5" s="50" t="s">
        <v>31</v>
      </c>
      <c r="I5" s="50" t="s">
        <v>31</v>
      </c>
      <c r="J5" s="50" t="s">
        <v>31</v>
      </c>
      <c r="K5" s="50" t="s">
        <v>31</v>
      </c>
      <c r="L5" s="50" t="s">
        <v>31</v>
      </c>
      <c r="M5" s="50" t="s">
        <v>31</v>
      </c>
      <c r="N5" s="50" t="s">
        <v>31</v>
      </c>
      <c r="O5" s="50" t="s">
        <v>31</v>
      </c>
      <c r="P5" s="51" t="s">
        <v>31</v>
      </c>
      <c r="Q5" s="50" t="s">
        <v>31</v>
      </c>
      <c r="R5" s="50" t="s">
        <v>31</v>
      </c>
      <c r="S5" s="50" t="s">
        <v>31</v>
      </c>
      <c r="T5" s="50" t="s">
        <v>31</v>
      </c>
      <c r="U5" s="51" t="s">
        <v>31</v>
      </c>
      <c r="V5" s="68" t="s">
        <v>31</v>
      </c>
      <c r="W5" s="69"/>
      <c r="X5" s="50" t="s">
        <v>31</v>
      </c>
      <c r="Y5" s="50" t="s">
        <v>31</v>
      </c>
      <c r="Z5" s="50" t="s">
        <v>31</v>
      </c>
      <c r="AA5" s="50" t="s">
        <v>31</v>
      </c>
      <c r="AB5" s="50" t="s">
        <v>31</v>
      </c>
      <c r="AC5" s="50" t="s">
        <v>31</v>
      </c>
      <c r="AD5" s="50" t="s">
        <v>31</v>
      </c>
      <c r="AE5" s="50" t="s">
        <v>31</v>
      </c>
      <c r="AF5" s="50" t="s">
        <v>31</v>
      </c>
      <c r="AG5" s="50" t="s">
        <v>31</v>
      </c>
      <c r="AH5" s="51" t="s">
        <v>31</v>
      </c>
      <c r="AI5" s="70" t="s">
        <v>31</v>
      </c>
      <c r="AJ5" s="70" t="s">
        <v>31</v>
      </c>
      <c r="AK5" s="70" t="s">
        <v>31</v>
      </c>
      <c r="AL5" s="71">
        <f t="shared" si="0"/>
        <v>12</v>
      </c>
      <c r="AM5" s="72">
        <f>AL5/12</f>
        <v>1</v>
      </c>
    </row>
    <row r="6" spans="1:39" ht="18" customHeight="1">
      <c r="A6" s="73" t="s">
        <v>7</v>
      </c>
      <c r="B6" s="74" t="s">
        <v>54</v>
      </c>
      <c r="C6" s="58" t="s">
        <v>55</v>
      </c>
      <c r="D6" s="59" t="s">
        <v>31</v>
      </c>
      <c r="E6" s="60" t="s">
        <v>31</v>
      </c>
      <c r="F6" s="60"/>
      <c r="G6" s="60" t="s">
        <v>31</v>
      </c>
      <c r="H6" s="60" t="s">
        <v>31</v>
      </c>
      <c r="I6" s="60"/>
      <c r="J6" s="60"/>
      <c r="K6" s="60"/>
      <c r="L6" s="60"/>
      <c r="M6" s="60"/>
      <c r="N6" s="60"/>
      <c r="O6" s="60"/>
      <c r="P6" s="61"/>
      <c r="Q6" s="60"/>
      <c r="R6" s="60"/>
      <c r="S6" s="60"/>
      <c r="T6" s="60"/>
      <c r="U6" s="61" t="s">
        <v>31</v>
      </c>
      <c r="V6" s="59" t="s">
        <v>31</v>
      </c>
      <c r="W6" s="62"/>
      <c r="X6" s="60" t="s">
        <v>31</v>
      </c>
      <c r="Y6" s="60"/>
      <c r="Z6" s="60" t="s">
        <v>31</v>
      </c>
      <c r="AA6" s="60"/>
      <c r="AB6" s="60"/>
      <c r="AC6" s="60"/>
      <c r="AD6" s="60" t="s">
        <v>62</v>
      </c>
      <c r="AE6" s="60"/>
      <c r="AF6" s="60" t="s">
        <v>31</v>
      </c>
      <c r="AG6" s="60" t="s">
        <v>31</v>
      </c>
      <c r="AH6" s="60"/>
      <c r="AI6" s="60"/>
      <c r="AJ6" s="59" t="s">
        <v>31</v>
      </c>
      <c r="AK6" s="59" t="s">
        <v>31</v>
      </c>
      <c r="AL6" s="63">
        <f t="shared" si="0"/>
        <v>6</v>
      </c>
      <c r="AM6" s="64">
        <f>AL6/12</f>
        <v>0.5</v>
      </c>
    </row>
    <row r="7" spans="1:39" ht="18" customHeight="1">
      <c r="A7" s="75" t="s">
        <v>8</v>
      </c>
      <c r="B7" s="76" t="s">
        <v>58</v>
      </c>
      <c r="C7" s="67" t="s">
        <v>59</v>
      </c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  <c r="Q7" s="60"/>
      <c r="R7" s="77"/>
      <c r="S7" s="77"/>
      <c r="T7" s="77"/>
      <c r="U7" s="78"/>
      <c r="V7" s="80"/>
      <c r="W7" s="79"/>
      <c r="X7" s="77"/>
      <c r="Y7" s="77"/>
      <c r="Z7" s="77"/>
      <c r="AA7" s="77"/>
      <c r="AB7" s="77"/>
      <c r="AC7" s="77"/>
      <c r="AD7" s="77" t="s">
        <v>31</v>
      </c>
      <c r="AE7" s="77" t="s">
        <v>31</v>
      </c>
      <c r="AF7" s="77"/>
      <c r="AG7" s="77" t="s">
        <v>31</v>
      </c>
      <c r="AH7" s="78" t="s">
        <v>31</v>
      </c>
      <c r="AI7" s="81" t="s">
        <v>31</v>
      </c>
      <c r="AJ7" s="81" t="s">
        <v>31</v>
      </c>
      <c r="AK7" s="81" t="s">
        <v>31</v>
      </c>
      <c r="AL7" s="71">
        <f t="shared" si="0"/>
        <v>7</v>
      </c>
      <c r="AM7" s="72">
        <f>AL7/8</f>
        <v>0.875</v>
      </c>
    </row>
    <row r="8" spans="1:39" ht="18" hidden="1" customHeight="1">
      <c r="A8" s="75" t="s">
        <v>8</v>
      </c>
      <c r="B8" s="76" t="s">
        <v>26</v>
      </c>
      <c r="C8" s="67" t="s">
        <v>43</v>
      </c>
      <c r="D8" s="68" t="s">
        <v>31</v>
      </c>
      <c r="E8" s="50" t="s">
        <v>31</v>
      </c>
      <c r="F8" s="50" t="s">
        <v>31</v>
      </c>
      <c r="G8" s="50" t="s">
        <v>31</v>
      </c>
      <c r="H8" s="50" t="s">
        <v>31</v>
      </c>
      <c r="I8" s="50" t="s">
        <v>31</v>
      </c>
      <c r="J8" s="50" t="s">
        <v>31</v>
      </c>
      <c r="K8" s="50" t="s">
        <v>31</v>
      </c>
      <c r="L8" s="50"/>
      <c r="M8" s="50" t="s">
        <v>31</v>
      </c>
      <c r="N8" s="50"/>
      <c r="O8" s="50" t="s">
        <v>31</v>
      </c>
      <c r="P8" s="51" t="s">
        <v>31</v>
      </c>
      <c r="Q8" s="50" t="s">
        <v>31</v>
      </c>
      <c r="R8" s="50" t="s">
        <v>31</v>
      </c>
      <c r="S8" s="50" t="s">
        <v>31</v>
      </c>
      <c r="T8" s="50" t="s">
        <v>31</v>
      </c>
      <c r="U8" s="51" t="s">
        <v>31</v>
      </c>
      <c r="V8" s="68"/>
      <c r="W8" s="69"/>
      <c r="X8" s="50"/>
      <c r="Y8" s="50"/>
      <c r="Z8" s="50" t="s">
        <v>31</v>
      </c>
      <c r="AA8" s="50" t="s">
        <v>31</v>
      </c>
      <c r="AB8" s="50" t="s">
        <v>31</v>
      </c>
      <c r="AC8" s="50" t="s">
        <v>31</v>
      </c>
      <c r="AD8" s="50"/>
      <c r="AE8" s="50"/>
      <c r="AF8" s="50"/>
      <c r="AG8" s="50"/>
      <c r="AH8" s="51"/>
      <c r="AI8" s="70"/>
      <c r="AJ8" s="70"/>
      <c r="AK8" s="70"/>
      <c r="AL8" s="63">
        <f t="shared" si="0"/>
        <v>4</v>
      </c>
      <c r="AM8" s="72">
        <f t="shared" ref="AM8:AM15" si="1">AL8/11</f>
        <v>0.36363636363636365</v>
      </c>
    </row>
    <row r="9" spans="1:39" ht="18" hidden="1" customHeight="1">
      <c r="A9" s="82" t="s">
        <v>9</v>
      </c>
      <c r="B9" s="83" t="s">
        <v>33</v>
      </c>
      <c r="C9" s="58" t="s">
        <v>44</v>
      </c>
      <c r="D9" s="59" t="s">
        <v>31</v>
      </c>
      <c r="E9" s="60" t="s">
        <v>31</v>
      </c>
      <c r="F9" s="60" t="s">
        <v>31</v>
      </c>
      <c r="G9" s="60" t="s">
        <v>31</v>
      </c>
      <c r="H9" s="60"/>
      <c r="I9" s="60" t="s">
        <v>31</v>
      </c>
      <c r="J9" s="60" t="s">
        <v>31</v>
      </c>
      <c r="K9" s="60" t="s">
        <v>31</v>
      </c>
      <c r="L9" s="60"/>
      <c r="M9" s="60" t="s">
        <v>31</v>
      </c>
      <c r="N9" s="60" t="s">
        <v>31</v>
      </c>
      <c r="O9" s="60"/>
      <c r="P9" s="61" t="s">
        <v>31</v>
      </c>
      <c r="Q9" s="60"/>
      <c r="R9" s="60" t="s">
        <v>31</v>
      </c>
      <c r="S9" s="60" t="s">
        <v>31</v>
      </c>
      <c r="T9" s="60"/>
      <c r="U9" s="61" t="s">
        <v>31</v>
      </c>
      <c r="V9" s="59" t="s">
        <v>31</v>
      </c>
      <c r="W9" s="62"/>
      <c r="X9" s="60" t="s">
        <v>31</v>
      </c>
      <c r="Y9" s="60" t="s">
        <v>31</v>
      </c>
      <c r="Z9" s="60"/>
      <c r="AA9" s="60" t="s">
        <v>31</v>
      </c>
      <c r="AB9" s="60"/>
      <c r="AC9" s="60"/>
      <c r="AD9" s="60"/>
      <c r="AE9" s="60"/>
      <c r="AF9" s="60"/>
      <c r="AG9" s="60"/>
      <c r="AH9" s="61"/>
      <c r="AI9" s="84"/>
      <c r="AJ9" s="84"/>
      <c r="AK9" s="84"/>
      <c r="AL9" s="63">
        <f t="shared" si="0"/>
        <v>1</v>
      </c>
      <c r="AM9" s="64">
        <f t="shared" si="1"/>
        <v>9.0909090909090912E-2</v>
      </c>
    </row>
    <row r="10" spans="1:39" ht="18" customHeight="1">
      <c r="A10" s="82" t="s">
        <v>9</v>
      </c>
      <c r="B10" s="83" t="s">
        <v>61</v>
      </c>
      <c r="C10" s="58" t="s">
        <v>59</v>
      </c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60"/>
      <c r="R10" s="60"/>
      <c r="S10" s="60"/>
      <c r="T10" s="60"/>
      <c r="U10" s="61"/>
      <c r="V10" s="59"/>
      <c r="W10" s="62"/>
      <c r="X10" s="60"/>
      <c r="Y10" s="60"/>
      <c r="Z10" s="60"/>
      <c r="AA10" s="60"/>
      <c r="AB10" s="60"/>
      <c r="AC10" s="60"/>
      <c r="AD10" s="60"/>
      <c r="AE10" s="60" t="s">
        <v>31</v>
      </c>
      <c r="AF10" s="60" t="s">
        <v>31</v>
      </c>
      <c r="AG10" s="60" t="s">
        <v>31</v>
      </c>
      <c r="AH10" s="60" t="s">
        <v>31</v>
      </c>
      <c r="AI10" s="60" t="s">
        <v>31</v>
      </c>
      <c r="AJ10" s="59" t="s">
        <v>31</v>
      </c>
      <c r="AK10" s="59" t="s">
        <v>31</v>
      </c>
      <c r="AL10" s="71">
        <f t="shared" si="0"/>
        <v>7</v>
      </c>
      <c r="AM10" s="72">
        <f>AL10/8</f>
        <v>0.875</v>
      </c>
    </row>
    <row r="11" spans="1:39" ht="18" hidden="1" customHeight="1">
      <c r="A11" s="82" t="s">
        <v>9</v>
      </c>
      <c r="B11" s="83" t="s">
        <v>56</v>
      </c>
      <c r="C11" s="85" t="s">
        <v>57</v>
      </c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  <c r="Q11" s="60"/>
      <c r="R11" s="60"/>
      <c r="S11" s="60"/>
      <c r="T11" s="60"/>
      <c r="U11" s="61"/>
      <c r="V11" s="59"/>
      <c r="W11" s="62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1"/>
      <c r="AI11" s="84"/>
      <c r="AJ11" s="84"/>
      <c r="AK11" s="84"/>
      <c r="AL11" s="63">
        <f t="shared" si="0"/>
        <v>0</v>
      </c>
      <c r="AM11" s="64">
        <f t="shared" si="1"/>
        <v>0</v>
      </c>
    </row>
    <row r="12" spans="1:39" ht="18" customHeight="1">
      <c r="A12" s="86" t="s">
        <v>10</v>
      </c>
      <c r="B12" s="87" t="s">
        <v>37</v>
      </c>
      <c r="C12" s="67" t="s">
        <v>48</v>
      </c>
      <c r="D12" s="68"/>
      <c r="E12" s="50"/>
      <c r="F12" s="50"/>
      <c r="G12" s="50"/>
      <c r="H12" s="50"/>
      <c r="I12" s="50"/>
      <c r="J12" s="50"/>
      <c r="K12" s="50"/>
      <c r="L12" s="50"/>
      <c r="M12" s="50" t="s">
        <v>31</v>
      </c>
      <c r="N12" s="50" t="s">
        <v>31</v>
      </c>
      <c r="O12" s="50"/>
      <c r="P12" s="51" t="s">
        <v>31</v>
      </c>
      <c r="Q12" s="50" t="s">
        <v>31</v>
      </c>
      <c r="R12" s="50" t="s">
        <v>31</v>
      </c>
      <c r="S12" s="50" t="s">
        <v>31</v>
      </c>
      <c r="T12" s="50" t="s">
        <v>31</v>
      </c>
      <c r="U12" s="51" t="s">
        <v>31</v>
      </c>
      <c r="V12" s="68" t="s">
        <v>31</v>
      </c>
      <c r="W12" s="69"/>
      <c r="X12" s="50" t="s">
        <v>31</v>
      </c>
      <c r="Y12" s="50" t="s">
        <v>31</v>
      </c>
      <c r="Z12" s="50"/>
      <c r="AA12" s="50" t="s">
        <v>31</v>
      </c>
      <c r="AB12" s="50" t="s">
        <v>31</v>
      </c>
      <c r="AC12" s="50" t="s">
        <v>31</v>
      </c>
      <c r="AD12" s="50" t="s">
        <v>31</v>
      </c>
      <c r="AE12" s="50" t="s">
        <v>31</v>
      </c>
      <c r="AF12" s="50" t="s">
        <v>31</v>
      </c>
      <c r="AG12" s="50" t="s">
        <v>31</v>
      </c>
      <c r="AH12" s="51"/>
      <c r="AI12" s="70" t="s">
        <v>31</v>
      </c>
      <c r="AJ12" s="70" t="s">
        <v>31</v>
      </c>
      <c r="AK12" s="70" t="s">
        <v>31</v>
      </c>
      <c r="AL12" s="71">
        <f t="shared" si="0"/>
        <v>10</v>
      </c>
      <c r="AM12" s="72">
        <f>AL12/12</f>
        <v>0.83333333333333337</v>
      </c>
    </row>
    <row r="13" spans="1:39" ht="18" customHeight="1">
      <c r="A13" s="88" t="s">
        <v>11</v>
      </c>
      <c r="B13" s="89" t="s">
        <v>28</v>
      </c>
      <c r="C13" s="58" t="s">
        <v>45</v>
      </c>
      <c r="D13" s="59" t="s">
        <v>31</v>
      </c>
      <c r="E13" s="60" t="s">
        <v>31</v>
      </c>
      <c r="F13" s="60" t="s">
        <v>31</v>
      </c>
      <c r="G13" s="60" t="s">
        <v>31</v>
      </c>
      <c r="H13" s="60" t="s">
        <v>31</v>
      </c>
      <c r="I13" s="60"/>
      <c r="J13" s="60" t="s">
        <v>31</v>
      </c>
      <c r="K13" s="60" t="s">
        <v>31</v>
      </c>
      <c r="L13" s="60" t="s">
        <v>31</v>
      </c>
      <c r="M13" s="60" t="s">
        <v>31</v>
      </c>
      <c r="N13" s="60" t="s">
        <v>31</v>
      </c>
      <c r="O13" s="60" t="s">
        <v>31</v>
      </c>
      <c r="P13" s="61" t="s">
        <v>31</v>
      </c>
      <c r="Q13" s="60" t="s">
        <v>31</v>
      </c>
      <c r="R13" s="60" t="s">
        <v>31</v>
      </c>
      <c r="S13" s="60"/>
      <c r="T13" s="60"/>
      <c r="U13" s="61" t="s">
        <v>31</v>
      </c>
      <c r="V13" s="59" t="s">
        <v>31</v>
      </c>
      <c r="W13" s="62"/>
      <c r="X13" s="60" t="s">
        <v>31</v>
      </c>
      <c r="Y13" s="60" t="s">
        <v>31</v>
      </c>
      <c r="Z13" s="60" t="s">
        <v>31</v>
      </c>
      <c r="AA13" s="60" t="s">
        <v>31</v>
      </c>
      <c r="AB13" s="60" t="s">
        <v>31</v>
      </c>
      <c r="AC13" s="60" t="s">
        <v>31</v>
      </c>
      <c r="AD13" s="60" t="s">
        <v>31</v>
      </c>
      <c r="AE13" s="60" t="s">
        <v>31</v>
      </c>
      <c r="AF13" s="60" t="s">
        <v>31</v>
      </c>
      <c r="AG13" s="60" t="s">
        <v>31</v>
      </c>
      <c r="AH13" s="60" t="s">
        <v>31</v>
      </c>
      <c r="AI13" s="60" t="s">
        <v>31</v>
      </c>
      <c r="AJ13" s="59" t="s">
        <v>31</v>
      </c>
      <c r="AK13" s="59" t="s">
        <v>31</v>
      </c>
      <c r="AL13" s="63">
        <f t="shared" si="0"/>
        <v>12</v>
      </c>
      <c r="AM13" s="64">
        <f>AL13/12</f>
        <v>1</v>
      </c>
    </row>
    <row r="14" spans="1:39" ht="18" customHeight="1">
      <c r="A14" s="65" t="s">
        <v>12</v>
      </c>
      <c r="B14" s="66" t="s">
        <v>60</v>
      </c>
      <c r="C14" s="67" t="s">
        <v>59</v>
      </c>
      <c r="D14" s="80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Q14" s="77"/>
      <c r="R14" s="77"/>
      <c r="S14" s="77"/>
      <c r="T14" s="77"/>
      <c r="U14" s="78"/>
      <c r="V14" s="80"/>
      <c r="W14" s="79"/>
      <c r="X14" s="77"/>
      <c r="Y14" s="77"/>
      <c r="Z14" s="77"/>
      <c r="AA14" s="77"/>
      <c r="AB14" s="77"/>
      <c r="AC14" s="77"/>
      <c r="AD14" s="77"/>
      <c r="AE14" s="77" t="s">
        <v>31</v>
      </c>
      <c r="AF14" s="77" t="s">
        <v>31</v>
      </c>
      <c r="AG14" s="77"/>
      <c r="AH14" s="78" t="s">
        <v>31</v>
      </c>
      <c r="AI14" s="81"/>
      <c r="AJ14" s="81" t="s">
        <v>31</v>
      </c>
      <c r="AK14" s="81"/>
      <c r="AL14" s="71">
        <f t="shared" si="0"/>
        <v>4</v>
      </c>
      <c r="AM14" s="72">
        <f>AL14/8</f>
        <v>0.5</v>
      </c>
    </row>
    <row r="15" spans="1:39" ht="18" hidden="1" customHeight="1">
      <c r="A15" s="65" t="s">
        <v>12</v>
      </c>
      <c r="B15" s="66" t="s">
        <v>22</v>
      </c>
      <c r="C15" s="67" t="s">
        <v>46</v>
      </c>
      <c r="D15" s="68" t="s">
        <v>31</v>
      </c>
      <c r="E15" s="50"/>
      <c r="F15" s="50" t="s">
        <v>31</v>
      </c>
      <c r="G15" s="50" t="s">
        <v>31</v>
      </c>
      <c r="H15" s="50"/>
      <c r="I15" s="50" t="s">
        <v>31</v>
      </c>
      <c r="J15" s="50" t="s">
        <v>31</v>
      </c>
      <c r="K15" s="50" t="s">
        <v>31</v>
      </c>
      <c r="L15" s="50" t="s">
        <v>31</v>
      </c>
      <c r="M15" s="50" t="s">
        <v>31</v>
      </c>
      <c r="N15" s="50" t="s">
        <v>31</v>
      </c>
      <c r="O15" s="50" t="s">
        <v>31</v>
      </c>
      <c r="P15" s="51" t="s">
        <v>31</v>
      </c>
      <c r="Q15" s="50"/>
      <c r="R15" s="50" t="s">
        <v>31</v>
      </c>
      <c r="S15" s="50" t="s">
        <v>31</v>
      </c>
      <c r="T15" s="50" t="s">
        <v>31</v>
      </c>
      <c r="U15" s="51" t="s">
        <v>31</v>
      </c>
      <c r="V15" s="68" t="s">
        <v>31</v>
      </c>
      <c r="W15" s="69"/>
      <c r="X15" s="50" t="s">
        <v>31</v>
      </c>
      <c r="Y15" s="50" t="s">
        <v>31</v>
      </c>
      <c r="Z15" s="50" t="s">
        <v>31</v>
      </c>
      <c r="AA15" s="50" t="s">
        <v>31</v>
      </c>
      <c r="AB15" s="50" t="s">
        <v>31</v>
      </c>
      <c r="AC15" s="50" t="s">
        <v>31</v>
      </c>
      <c r="AD15" s="50"/>
      <c r="AE15" s="50"/>
      <c r="AF15" s="50"/>
      <c r="AG15" s="50"/>
      <c r="AH15" s="51"/>
      <c r="AI15" s="70"/>
      <c r="AJ15" s="70"/>
      <c r="AK15" s="70"/>
      <c r="AL15" s="63">
        <f t="shared" si="0"/>
        <v>4</v>
      </c>
      <c r="AM15" s="72">
        <f t="shared" si="1"/>
        <v>0.36363636363636365</v>
      </c>
    </row>
    <row r="16" spans="1:39" ht="18" customHeight="1">
      <c r="A16" s="90" t="s">
        <v>14</v>
      </c>
      <c r="B16" s="91" t="s">
        <v>36</v>
      </c>
      <c r="C16" s="58" t="s">
        <v>47</v>
      </c>
      <c r="D16" s="59"/>
      <c r="E16" s="60"/>
      <c r="F16" s="60"/>
      <c r="G16" s="60"/>
      <c r="H16" s="60"/>
      <c r="I16" s="60" t="s">
        <v>31</v>
      </c>
      <c r="J16" s="60" t="s">
        <v>31</v>
      </c>
      <c r="K16" s="60"/>
      <c r="L16" s="60" t="s">
        <v>31</v>
      </c>
      <c r="M16" s="60" t="s">
        <v>31</v>
      </c>
      <c r="N16" s="60" t="s">
        <v>31</v>
      </c>
      <c r="O16" s="60" t="s">
        <v>31</v>
      </c>
      <c r="P16" s="61" t="s">
        <v>31</v>
      </c>
      <c r="Q16" s="60"/>
      <c r="R16" s="60" t="s">
        <v>31</v>
      </c>
      <c r="S16" s="60"/>
      <c r="T16" s="60" t="s">
        <v>31</v>
      </c>
      <c r="U16" s="61" t="s">
        <v>31</v>
      </c>
      <c r="V16" s="59" t="s">
        <v>31</v>
      </c>
      <c r="W16" s="62"/>
      <c r="X16" s="60" t="s">
        <v>31</v>
      </c>
      <c r="Y16" s="60" t="s">
        <v>31</v>
      </c>
      <c r="Z16" s="60" t="s">
        <v>31</v>
      </c>
      <c r="AA16" s="60" t="s">
        <v>31</v>
      </c>
      <c r="AB16" s="60" t="s">
        <v>31</v>
      </c>
      <c r="AC16" s="60" t="s">
        <v>31</v>
      </c>
      <c r="AD16" s="60"/>
      <c r="AE16" s="60" t="s">
        <v>31</v>
      </c>
      <c r="AF16" s="60" t="s">
        <v>31</v>
      </c>
      <c r="AG16" s="60" t="s">
        <v>31</v>
      </c>
      <c r="AH16" s="60" t="s">
        <v>31</v>
      </c>
      <c r="AI16" s="60" t="s">
        <v>31</v>
      </c>
      <c r="AJ16" s="59"/>
      <c r="AK16" s="59" t="s">
        <v>31</v>
      </c>
      <c r="AL16" s="63">
        <f t="shared" si="0"/>
        <v>10</v>
      </c>
      <c r="AM16" s="64">
        <f>AL16/12</f>
        <v>0.83333333333333337</v>
      </c>
    </row>
    <row r="17" spans="1:39" ht="18" customHeight="1">
      <c r="A17" s="92" t="s">
        <v>13</v>
      </c>
      <c r="B17" s="93" t="s">
        <v>20</v>
      </c>
      <c r="C17" s="94" t="s">
        <v>41</v>
      </c>
      <c r="D17" s="95" t="s">
        <v>31</v>
      </c>
      <c r="E17" s="96" t="s">
        <v>31</v>
      </c>
      <c r="F17" s="96" t="s">
        <v>31</v>
      </c>
      <c r="G17" s="96"/>
      <c r="H17" s="96" t="s">
        <v>31</v>
      </c>
      <c r="I17" s="96" t="s">
        <v>31</v>
      </c>
      <c r="J17" s="96" t="s">
        <v>31</v>
      </c>
      <c r="K17" s="96"/>
      <c r="L17" s="96" t="s">
        <v>31</v>
      </c>
      <c r="M17" s="96" t="s">
        <v>31</v>
      </c>
      <c r="N17" s="96"/>
      <c r="O17" s="96" t="s">
        <v>31</v>
      </c>
      <c r="P17" s="97" t="s">
        <v>31</v>
      </c>
      <c r="Q17" s="96" t="s">
        <v>31</v>
      </c>
      <c r="R17" s="50" t="s">
        <v>31</v>
      </c>
      <c r="S17" s="96" t="s">
        <v>31</v>
      </c>
      <c r="T17" s="98" t="s">
        <v>31</v>
      </c>
      <c r="U17" s="99" t="s">
        <v>31</v>
      </c>
      <c r="V17" s="101"/>
      <c r="W17" s="100"/>
      <c r="X17" s="98" t="s">
        <v>31</v>
      </c>
      <c r="Y17" s="96" t="s">
        <v>31</v>
      </c>
      <c r="Z17" s="96" t="s">
        <v>31</v>
      </c>
      <c r="AA17" s="96"/>
      <c r="AB17" s="96" t="s">
        <v>31</v>
      </c>
      <c r="AC17" s="96" t="s">
        <v>31</v>
      </c>
      <c r="AD17" s="96" t="s">
        <v>31</v>
      </c>
      <c r="AE17" s="96" t="s">
        <v>31</v>
      </c>
      <c r="AF17" s="96" t="s">
        <v>31</v>
      </c>
      <c r="AG17" s="96" t="s">
        <v>31</v>
      </c>
      <c r="AH17" s="97" t="s">
        <v>31</v>
      </c>
      <c r="AI17" s="102" t="s">
        <v>31</v>
      </c>
      <c r="AJ17" s="102" t="s">
        <v>31</v>
      </c>
      <c r="AK17" s="102" t="s">
        <v>31</v>
      </c>
      <c r="AL17" s="103">
        <f t="shared" si="0"/>
        <v>11</v>
      </c>
      <c r="AM17" s="104">
        <f>AL17/12</f>
        <v>0.91666666666666663</v>
      </c>
    </row>
    <row r="18" spans="1:39" ht="18" customHeight="1">
      <c r="A18" s="105" t="s">
        <v>2</v>
      </c>
      <c r="B18" s="106"/>
      <c r="C18" s="107"/>
      <c r="D18" s="108">
        <f t="shared" ref="D18:V18" si="2">COUNTA(D3:D17)</f>
        <v>8</v>
      </c>
      <c r="E18" s="109">
        <f t="shared" si="2"/>
        <v>8</v>
      </c>
      <c r="F18" s="109">
        <f t="shared" si="2"/>
        <v>8</v>
      </c>
      <c r="G18" s="109">
        <f t="shared" si="2"/>
        <v>8</v>
      </c>
      <c r="H18" s="109">
        <f t="shared" si="2"/>
        <v>7</v>
      </c>
      <c r="I18" s="109">
        <f t="shared" si="2"/>
        <v>8</v>
      </c>
      <c r="J18" s="109">
        <f t="shared" si="2"/>
        <v>8</v>
      </c>
      <c r="K18" s="109">
        <f t="shared" si="2"/>
        <v>7</v>
      </c>
      <c r="L18" s="109">
        <f t="shared" si="2"/>
        <v>7</v>
      </c>
      <c r="M18" s="109">
        <f t="shared" si="2"/>
        <v>10</v>
      </c>
      <c r="N18" s="109">
        <f t="shared" si="2"/>
        <v>8</v>
      </c>
      <c r="O18" s="109">
        <f t="shared" si="2"/>
        <v>8</v>
      </c>
      <c r="P18" s="109">
        <f t="shared" si="2"/>
        <v>9</v>
      </c>
      <c r="Q18" s="109">
        <f t="shared" si="2"/>
        <v>6</v>
      </c>
      <c r="R18" s="109">
        <f t="shared" si="2"/>
        <v>10</v>
      </c>
      <c r="S18" s="109">
        <f t="shared" si="2"/>
        <v>8</v>
      </c>
      <c r="T18" s="110">
        <f t="shared" si="2"/>
        <v>8</v>
      </c>
      <c r="U18" s="110">
        <f t="shared" si="2"/>
        <v>11</v>
      </c>
      <c r="V18" s="110">
        <f t="shared" si="2"/>
        <v>9</v>
      </c>
      <c r="W18" s="110"/>
      <c r="X18" s="110">
        <f>COUNTA(X3:X17)</f>
        <v>10</v>
      </c>
      <c r="Y18" s="109">
        <f>COUNTA(Y3:Y17)</f>
        <v>9</v>
      </c>
      <c r="Z18" s="109">
        <f>COUNTA(Z3:Z17)</f>
        <v>9</v>
      </c>
      <c r="AA18" s="109">
        <f t="shared" ref="AA18:AG18" si="3">COUNTA(AA3:AA17)</f>
        <v>9</v>
      </c>
      <c r="AB18" s="109">
        <f t="shared" si="3"/>
        <v>8</v>
      </c>
      <c r="AC18" s="109">
        <f t="shared" si="3"/>
        <v>9</v>
      </c>
      <c r="AD18" s="109">
        <f t="shared" si="3"/>
        <v>8</v>
      </c>
      <c r="AE18" s="109">
        <f t="shared" si="3"/>
        <v>10</v>
      </c>
      <c r="AF18" s="109">
        <f t="shared" si="3"/>
        <v>10</v>
      </c>
      <c r="AG18" s="109">
        <f t="shared" si="3"/>
        <v>10</v>
      </c>
      <c r="AH18" s="111">
        <f>COUNTA(AH3:AH17)</f>
        <v>9</v>
      </c>
      <c r="AI18" s="111">
        <f>COUNTA(AI3:AI17)</f>
        <v>9</v>
      </c>
      <c r="AJ18" s="111">
        <f>COUNTA(AJ3:AJ17)</f>
        <v>10</v>
      </c>
      <c r="AK18" s="111">
        <f>COUNTA(AK3:AK17)</f>
        <v>10</v>
      </c>
      <c r="AL18" s="111"/>
      <c r="AM18" s="112"/>
    </row>
    <row r="19" spans="1:39" ht="18" customHeight="1" thickBot="1">
      <c r="A19" s="113" t="s">
        <v>53</v>
      </c>
      <c r="B19" s="114"/>
      <c r="C19" s="115"/>
      <c r="D19" s="115">
        <f t="shared" ref="D19:V19" si="4">D18/11</f>
        <v>0.72727272727272729</v>
      </c>
      <c r="E19" s="116">
        <f t="shared" si="4"/>
        <v>0.72727272727272729</v>
      </c>
      <c r="F19" s="116">
        <f t="shared" si="4"/>
        <v>0.72727272727272729</v>
      </c>
      <c r="G19" s="116">
        <f t="shared" si="4"/>
        <v>0.72727272727272729</v>
      </c>
      <c r="H19" s="116">
        <f t="shared" si="4"/>
        <v>0.63636363636363635</v>
      </c>
      <c r="I19" s="116">
        <f t="shared" si="4"/>
        <v>0.72727272727272729</v>
      </c>
      <c r="J19" s="116">
        <f t="shared" si="4"/>
        <v>0.72727272727272729</v>
      </c>
      <c r="K19" s="116">
        <f t="shared" si="4"/>
        <v>0.63636363636363635</v>
      </c>
      <c r="L19" s="116">
        <f t="shared" si="4"/>
        <v>0.63636363636363635</v>
      </c>
      <c r="M19" s="116">
        <f t="shared" si="4"/>
        <v>0.90909090909090906</v>
      </c>
      <c r="N19" s="116">
        <f t="shared" si="4"/>
        <v>0.72727272727272729</v>
      </c>
      <c r="O19" s="116">
        <f t="shared" si="4"/>
        <v>0.72727272727272729</v>
      </c>
      <c r="P19" s="116">
        <f t="shared" si="4"/>
        <v>0.81818181818181823</v>
      </c>
      <c r="Q19" s="116">
        <f t="shared" si="4"/>
        <v>0.54545454545454541</v>
      </c>
      <c r="R19" s="116">
        <f t="shared" si="4"/>
        <v>0.90909090909090906</v>
      </c>
      <c r="S19" s="116">
        <f t="shared" si="4"/>
        <v>0.72727272727272729</v>
      </c>
      <c r="T19" s="116">
        <f t="shared" si="4"/>
        <v>0.72727272727272729</v>
      </c>
      <c r="U19" s="116">
        <f t="shared" si="4"/>
        <v>1</v>
      </c>
      <c r="V19" s="116">
        <f t="shared" si="4"/>
        <v>0.81818181818181823</v>
      </c>
      <c r="W19" s="116"/>
      <c r="X19" s="116">
        <f t="shared" ref="X19:AK19" si="5">X18/11</f>
        <v>0.90909090909090906</v>
      </c>
      <c r="Y19" s="116">
        <f t="shared" si="5"/>
        <v>0.81818181818181823</v>
      </c>
      <c r="Z19" s="116">
        <f t="shared" si="5"/>
        <v>0.81818181818181823</v>
      </c>
      <c r="AA19" s="116">
        <f t="shared" si="5"/>
        <v>0.81818181818181823</v>
      </c>
      <c r="AB19" s="116">
        <f t="shared" si="5"/>
        <v>0.72727272727272729</v>
      </c>
      <c r="AC19" s="116">
        <f t="shared" si="5"/>
        <v>0.81818181818181823</v>
      </c>
      <c r="AD19" s="116">
        <f t="shared" si="5"/>
        <v>0.72727272727272729</v>
      </c>
      <c r="AE19" s="116">
        <f t="shared" si="5"/>
        <v>0.90909090909090906</v>
      </c>
      <c r="AF19" s="116">
        <f t="shared" si="5"/>
        <v>0.90909090909090906</v>
      </c>
      <c r="AG19" s="116">
        <f t="shared" si="5"/>
        <v>0.90909090909090906</v>
      </c>
      <c r="AH19" s="116">
        <f t="shared" si="5"/>
        <v>0.81818181818181823</v>
      </c>
      <c r="AI19" s="117">
        <f t="shared" si="5"/>
        <v>0.81818181818181823</v>
      </c>
      <c r="AJ19" s="117">
        <f t="shared" si="5"/>
        <v>0.90909090909090906</v>
      </c>
      <c r="AK19" s="117">
        <f t="shared" si="5"/>
        <v>0.90909090909090906</v>
      </c>
      <c r="AL19" s="118"/>
      <c r="AM19" s="119">
        <f>AVERAGE(AM3:AM17)</f>
        <v>0.67121212121212115</v>
      </c>
    </row>
    <row r="21" spans="1:39">
      <c r="D21" s="27"/>
      <c r="E21" s="27"/>
      <c r="F21" s="27"/>
      <c r="G21" s="27"/>
      <c r="H21" s="27"/>
      <c r="I21" s="27"/>
      <c r="J21" s="27"/>
      <c r="K21" s="27"/>
      <c r="L21" s="27"/>
      <c r="M21" s="4" t="s">
        <v>49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39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</sheetData>
  <printOptions horizontalCentered="1"/>
  <pageMargins left="0.2" right="0.2" top="1.56" bottom="1" header="0.76" footer="1"/>
  <pageSetup scale="90" orientation="landscape" r:id="rId1"/>
  <headerFooter scaleWithDoc="0" alignWithMargins="0">
    <oddHeader>&amp;C&amp;"Arial,Bold"&amp;11Erie County Technical School
Joint Operating Committee Member Attendance
2014-2015</oddHeader>
    <oddFooter>&amp;L&amp;"Calibri,Regular"&amp;9&amp;Z&amp;F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N22"/>
  <sheetViews>
    <sheetView tabSelected="1" zoomScaleNormal="100" workbookViewId="0">
      <selection activeCell="AF26" sqref="AF26"/>
    </sheetView>
  </sheetViews>
  <sheetFormatPr defaultRowHeight="12.75"/>
  <cols>
    <col min="1" max="1" width="18.28515625" style="5" customWidth="1"/>
    <col min="2" max="2" width="13.140625" style="3" customWidth="1"/>
    <col min="3" max="3" width="17.42578125" style="4" customWidth="1"/>
    <col min="4" max="22" width="6.7109375" style="4" hidden="1" customWidth="1"/>
    <col min="23" max="23" width="1.140625" style="4" customWidth="1"/>
    <col min="24" max="26" width="6.7109375" style="4" hidden="1" customWidth="1"/>
    <col min="27" max="38" width="6.7109375" style="4" customWidth="1"/>
    <col min="39" max="40" width="7.7109375" style="5" customWidth="1"/>
    <col min="41" max="16384" width="9.140625" style="5"/>
  </cols>
  <sheetData>
    <row r="1" spans="1:40">
      <c r="A1" s="36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6"/>
      <c r="AN1" s="36"/>
    </row>
    <row r="2" spans="1:40" s="15" customFormat="1" ht="57.75" customHeight="1">
      <c r="A2" s="39" t="s">
        <v>38</v>
      </c>
      <c r="B2" s="40" t="s">
        <v>16</v>
      </c>
      <c r="C2" s="39" t="s">
        <v>39</v>
      </c>
      <c r="D2" s="41">
        <v>40717</v>
      </c>
      <c r="E2" s="41">
        <v>40780</v>
      </c>
      <c r="F2" s="41">
        <v>40808</v>
      </c>
      <c r="G2" s="41">
        <v>40843</v>
      </c>
      <c r="H2" s="41">
        <v>40869</v>
      </c>
      <c r="I2" s="41">
        <v>40897</v>
      </c>
      <c r="J2" s="41">
        <v>40934</v>
      </c>
      <c r="K2" s="41">
        <v>40962</v>
      </c>
      <c r="L2" s="41">
        <v>40990</v>
      </c>
      <c r="M2" s="41">
        <v>41025</v>
      </c>
      <c r="N2" s="41">
        <v>41057</v>
      </c>
      <c r="O2" s="41">
        <v>41083</v>
      </c>
      <c r="P2" s="41">
        <v>41144</v>
      </c>
      <c r="Q2" s="41">
        <v>41179</v>
      </c>
      <c r="R2" s="41">
        <v>41204</v>
      </c>
      <c r="S2" s="41">
        <v>41261</v>
      </c>
      <c r="T2" s="41">
        <v>41298</v>
      </c>
      <c r="U2" s="41">
        <v>41333</v>
      </c>
      <c r="V2" s="41">
        <v>41361</v>
      </c>
      <c r="W2" s="41"/>
      <c r="X2" s="41">
        <v>41389</v>
      </c>
      <c r="Y2" s="41">
        <v>41417</v>
      </c>
      <c r="Z2" s="41">
        <v>41452</v>
      </c>
      <c r="AA2" s="41">
        <v>41508</v>
      </c>
      <c r="AB2" s="41">
        <v>41543</v>
      </c>
      <c r="AC2" s="41">
        <v>41571</v>
      </c>
      <c r="AD2" s="41">
        <v>41625</v>
      </c>
      <c r="AE2" s="41">
        <v>41662</v>
      </c>
      <c r="AF2" s="41">
        <v>41697</v>
      </c>
      <c r="AG2" s="41">
        <v>41725</v>
      </c>
      <c r="AH2" s="42">
        <v>41753</v>
      </c>
      <c r="AI2" s="42">
        <v>41781</v>
      </c>
      <c r="AJ2" s="42">
        <v>41816</v>
      </c>
      <c r="AK2" s="42">
        <v>41879</v>
      </c>
      <c r="AL2" s="42">
        <v>41907</v>
      </c>
      <c r="AM2" s="43" t="s">
        <v>50</v>
      </c>
      <c r="AN2" s="43" t="s">
        <v>51</v>
      </c>
    </row>
    <row r="3" spans="1:40" ht="18" customHeight="1">
      <c r="A3" s="44" t="s">
        <v>4</v>
      </c>
      <c r="B3" s="45" t="s">
        <v>34</v>
      </c>
      <c r="C3" s="46" t="s">
        <v>40</v>
      </c>
      <c r="D3" s="47"/>
      <c r="E3" s="48" t="s">
        <v>31</v>
      </c>
      <c r="F3" s="48" t="s">
        <v>31</v>
      </c>
      <c r="G3" s="48" t="s">
        <v>31</v>
      </c>
      <c r="H3" s="48" t="s">
        <v>31</v>
      </c>
      <c r="I3" s="48" t="s">
        <v>31</v>
      </c>
      <c r="J3" s="48"/>
      <c r="K3" s="48" t="s">
        <v>31</v>
      </c>
      <c r="L3" s="48" t="s">
        <v>31</v>
      </c>
      <c r="M3" s="48" t="s">
        <v>31</v>
      </c>
      <c r="N3" s="48" t="s">
        <v>31</v>
      </c>
      <c r="O3" s="48" t="s">
        <v>31</v>
      </c>
      <c r="P3" s="49" t="s">
        <v>31</v>
      </c>
      <c r="Q3" s="48"/>
      <c r="R3" s="50" t="s">
        <v>31</v>
      </c>
      <c r="S3" s="50" t="s">
        <v>31</v>
      </c>
      <c r="T3" s="50" t="s">
        <v>31</v>
      </c>
      <c r="U3" s="51" t="s">
        <v>31</v>
      </c>
      <c r="V3" s="47" t="s">
        <v>31</v>
      </c>
      <c r="W3" s="52"/>
      <c r="X3" s="48" t="s">
        <v>31</v>
      </c>
      <c r="Y3" s="48" t="s">
        <v>31</v>
      </c>
      <c r="Z3" s="48" t="s">
        <v>31</v>
      </c>
      <c r="AA3" s="48" t="s">
        <v>31</v>
      </c>
      <c r="AB3" s="48"/>
      <c r="AC3" s="48" t="s">
        <v>31</v>
      </c>
      <c r="AD3" s="48" t="s">
        <v>31</v>
      </c>
      <c r="AE3" s="48" t="s">
        <v>31</v>
      </c>
      <c r="AF3" s="48" t="s">
        <v>31</v>
      </c>
      <c r="AG3" s="48" t="s">
        <v>31</v>
      </c>
      <c r="AH3" s="49" t="s">
        <v>31</v>
      </c>
      <c r="AI3" s="53" t="s">
        <v>31</v>
      </c>
      <c r="AJ3" s="53" t="s">
        <v>31</v>
      </c>
      <c r="AK3" s="53" t="s">
        <v>31</v>
      </c>
      <c r="AL3" s="53"/>
      <c r="AM3" s="54">
        <f>COUNTA(AA3:AL3)</f>
        <v>10</v>
      </c>
      <c r="AN3" s="55">
        <f>AM3/12</f>
        <v>0.83333333333333337</v>
      </c>
    </row>
    <row r="4" spans="1:40" ht="18" customHeight="1">
      <c r="A4" s="56" t="s">
        <v>5</v>
      </c>
      <c r="B4" s="57" t="s">
        <v>19</v>
      </c>
      <c r="C4" s="58" t="s">
        <v>41</v>
      </c>
      <c r="D4" s="59" t="s">
        <v>31</v>
      </c>
      <c r="E4" s="60" t="s">
        <v>31</v>
      </c>
      <c r="F4" s="60" t="s">
        <v>31</v>
      </c>
      <c r="G4" s="60" t="s">
        <v>31</v>
      </c>
      <c r="H4" s="60" t="s">
        <v>31</v>
      </c>
      <c r="I4" s="60" t="s">
        <v>31</v>
      </c>
      <c r="J4" s="60" t="s">
        <v>31</v>
      </c>
      <c r="K4" s="60" t="s">
        <v>31</v>
      </c>
      <c r="L4" s="60" t="s">
        <v>31</v>
      </c>
      <c r="M4" s="60" t="s">
        <v>31</v>
      </c>
      <c r="N4" s="60" t="s">
        <v>31</v>
      </c>
      <c r="O4" s="60" t="s">
        <v>31</v>
      </c>
      <c r="P4" s="61"/>
      <c r="Q4" s="60" t="s">
        <v>31</v>
      </c>
      <c r="R4" s="60" t="s">
        <v>31</v>
      </c>
      <c r="S4" s="60" t="s">
        <v>31</v>
      </c>
      <c r="T4" s="60" t="s">
        <v>31</v>
      </c>
      <c r="U4" s="61" t="s">
        <v>31</v>
      </c>
      <c r="V4" s="59" t="s">
        <v>31</v>
      </c>
      <c r="W4" s="62"/>
      <c r="X4" s="60" t="s">
        <v>31</v>
      </c>
      <c r="Y4" s="60" t="s">
        <v>31</v>
      </c>
      <c r="Z4" s="60" t="s">
        <v>31</v>
      </c>
      <c r="AA4" s="60" t="s">
        <v>31</v>
      </c>
      <c r="AB4" s="60" t="s">
        <v>31</v>
      </c>
      <c r="AC4" s="60" t="s">
        <v>31</v>
      </c>
      <c r="AD4" s="60" t="s">
        <v>31</v>
      </c>
      <c r="AE4" s="60" t="s">
        <v>31</v>
      </c>
      <c r="AF4" s="60" t="s">
        <v>31</v>
      </c>
      <c r="AG4" s="60" t="s">
        <v>31</v>
      </c>
      <c r="AH4" s="60" t="s">
        <v>31</v>
      </c>
      <c r="AI4" s="60" t="s">
        <v>31</v>
      </c>
      <c r="AJ4" s="59" t="s">
        <v>31</v>
      </c>
      <c r="AK4" s="59" t="s">
        <v>31</v>
      </c>
      <c r="AL4" s="59" t="s">
        <v>31</v>
      </c>
      <c r="AM4" s="63">
        <f t="shared" ref="AM4:AM17" si="0">COUNTA(AA4:AL4)</f>
        <v>12</v>
      </c>
      <c r="AN4" s="64">
        <f>AM4/12</f>
        <v>1</v>
      </c>
    </row>
    <row r="5" spans="1:40" ht="18" customHeight="1">
      <c r="A5" s="65" t="s">
        <v>52</v>
      </c>
      <c r="B5" s="66" t="s">
        <v>0</v>
      </c>
      <c r="C5" s="67" t="s">
        <v>42</v>
      </c>
      <c r="D5" s="68" t="s">
        <v>31</v>
      </c>
      <c r="E5" s="50" t="s">
        <v>31</v>
      </c>
      <c r="F5" s="50" t="s">
        <v>31</v>
      </c>
      <c r="G5" s="50" t="s">
        <v>31</v>
      </c>
      <c r="H5" s="50" t="s">
        <v>31</v>
      </c>
      <c r="I5" s="50" t="s">
        <v>31</v>
      </c>
      <c r="J5" s="50" t="s">
        <v>31</v>
      </c>
      <c r="K5" s="50" t="s">
        <v>31</v>
      </c>
      <c r="L5" s="50" t="s">
        <v>31</v>
      </c>
      <c r="M5" s="50" t="s">
        <v>31</v>
      </c>
      <c r="N5" s="50" t="s">
        <v>31</v>
      </c>
      <c r="O5" s="50" t="s">
        <v>31</v>
      </c>
      <c r="P5" s="51" t="s">
        <v>31</v>
      </c>
      <c r="Q5" s="50" t="s">
        <v>31</v>
      </c>
      <c r="R5" s="50" t="s">
        <v>31</v>
      </c>
      <c r="S5" s="50" t="s">
        <v>31</v>
      </c>
      <c r="T5" s="50" t="s">
        <v>31</v>
      </c>
      <c r="U5" s="51" t="s">
        <v>31</v>
      </c>
      <c r="V5" s="68" t="s">
        <v>31</v>
      </c>
      <c r="W5" s="69"/>
      <c r="X5" s="50" t="s">
        <v>31</v>
      </c>
      <c r="Y5" s="50" t="s">
        <v>31</v>
      </c>
      <c r="Z5" s="50" t="s">
        <v>31</v>
      </c>
      <c r="AA5" s="50" t="s">
        <v>31</v>
      </c>
      <c r="AB5" s="50" t="s">
        <v>31</v>
      </c>
      <c r="AC5" s="50" t="s">
        <v>31</v>
      </c>
      <c r="AD5" s="50" t="s">
        <v>31</v>
      </c>
      <c r="AE5" s="50" t="s">
        <v>31</v>
      </c>
      <c r="AF5" s="50" t="s">
        <v>31</v>
      </c>
      <c r="AG5" s="50" t="s">
        <v>31</v>
      </c>
      <c r="AH5" s="51" t="s">
        <v>31</v>
      </c>
      <c r="AI5" s="70" t="s">
        <v>31</v>
      </c>
      <c r="AJ5" s="70" t="s">
        <v>31</v>
      </c>
      <c r="AK5" s="70" t="s">
        <v>31</v>
      </c>
      <c r="AL5" s="70" t="s">
        <v>31</v>
      </c>
      <c r="AM5" s="71">
        <f t="shared" si="0"/>
        <v>12</v>
      </c>
      <c r="AN5" s="72">
        <f>AM5/12</f>
        <v>1</v>
      </c>
    </row>
    <row r="6" spans="1:40" ht="18" customHeight="1">
      <c r="A6" s="73" t="s">
        <v>7</v>
      </c>
      <c r="B6" s="74" t="s">
        <v>54</v>
      </c>
      <c r="C6" s="58" t="s">
        <v>55</v>
      </c>
      <c r="D6" s="59" t="s">
        <v>31</v>
      </c>
      <c r="E6" s="60" t="s">
        <v>31</v>
      </c>
      <c r="F6" s="60"/>
      <c r="G6" s="60" t="s">
        <v>31</v>
      </c>
      <c r="H6" s="60" t="s">
        <v>31</v>
      </c>
      <c r="I6" s="60"/>
      <c r="J6" s="60"/>
      <c r="K6" s="60"/>
      <c r="L6" s="60"/>
      <c r="M6" s="60"/>
      <c r="N6" s="60"/>
      <c r="O6" s="60"/>
      <c r="P6" s="61"/>
      <c r="Q6" s="60"/>
      <c r="R6" s="60"/>
      <c r="S6" s="60"/>
      <c r="T6" s="60"/>
      <c r="U6" s="61" t="s">
        <v>31</v>
      </c>
      <c r="V6" s="59" t="s">
        <v>31</v>
      </c>
      <c r="W6" s="62"/>
      <c r="X6" s="60" t="s">
        <v>31</v>
      </c>
      <c r="Y6" s="60"/>
      <c r="Z6" s="60" t="s">
        <v>31</v>
      </c>
      <c r="AA6" s="60"/>
      <c r="AB6" s="60"/>
      <c r="AC6" s="60"/>
      <c r="AD6" s="60" t="s">
        <v>62</v>
      </c>
      <c r="AE6" s="60"/>
      <c r="AF6" s="60" t="s">
        <v>31</v>
      </c>
      <c r="AG6" s="60" t="s">
        <v>31</v>
      </c>
      <c r="AH6" s="60"/>
      <c r="AI6" s="60"/>
      <c r="AJ6" s="59" t="s">
        <v>31</v>
      </c>
      <c r="AK6" s="59" t="s">
        <v>31</v>
      </c>
      <c r="AL6" s="59" t="s">
        <v>31</v>
      </c>
      <c r="AM6" s="63">
        <f t="shared" si="0"/>
        <v>6</v>
      </c>
      <c r="AN6" s="64">
        <f>AM6/12</f>
        <v>0.5</v>
      </c>
    </row>
    <row r="7" spans="1:40" ht="18" customHeight="1">
      <c r="A7" s="75" t="s">
        <v>8</v>
      </c>
      <c r="B7" s="76" t="s">
        <v>58</v>
      </c>
      <c r="C7" s="67" t="s">
        <v>59</v>
      </c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  <c r="Q7" s="60"/>
      <c r="R7" s="77"/>
      <c r="S7" s="77"/>
      <c r="T7" s="77"/>
      <c r="U7" s="78"/>
      <c r="V7" s="80"/>
      <c r="W7" s="79"/>
      <c r="X7" s="77"/>
      <c r="Y7" s="77"/>
      <c r="Z7" s="77"/>
      <c r="AA7" s="77"/>
      <c r="AB7" s="77"/>
      <c r="AC7" s="77"/>
      <c r="AD7" s="77" t="s">
        <v>31</v>
      </c>
      <c r="AE7" s="77" t="s">
        <v>31</v>
      </c>
      <c r="AF7" s="77"/>
      <c r="AG7" s="77" t="s">
        <v>31</v>
      </c>
      <c r="AH7" s="78" t="s">
        <v>31</v>
      </c>
      <c r="AI7" s="81" t="s">
        <v>31</v>
      </c>
      <c r="AJ7" s="81" t="s">
        <v>31</v>
      </c>
      <c r="AK7" s="81" t="s">
        <v>31</v>
      </c>
      <c r="AL7" s="81" t="s">
        <v>31</v>
      </c>
      <c r="AM7" s="71">
        <f t="shared" si="0"/>
        <v>8</v>
      </c>
      <c r="AN7" s="72">
        <f>AM7/9</f>
        <v>0.88888888888888884</v>
      </c>
    </row>
    <row r="8" spans="1:40" ht="18" hidden="1" customHeight="1">
      <c r="A8" s="75" t="s">
        <v>8</v>
      </c>
      <c r="B8" s="76" t="s">
        <v>26</v>
      </c>
      <c r="C8" s="67" t="s">
        <v>43</v>
      </c>
      <c r="D8" s="68" t="s">
        <v>31</v>
      </c>
      <c r="E8" s="50" t="s">
        <v>31</v>
      </c>
      <c r="F8" s="50" t="s">
        <v>31</v>
      </c>
      <c r="G8" s="50" t="s">
        <v>31</v>
      </c>
      <c r="H8" s="50" t="s">
        <v>31</v>
      </c>
      <c r="I8" s="50" t="s">
        <v>31</v>
      </c>
      <c r="J8" s="50" t="s">
        <v>31</v>
      </c>
      <c r="K8" s="50" t="s">
        <v>31</v>
      </c>
      <c r="L8" s="50"/>
      <c r="M8" s="50" t="s">
        <v>31</v>
      </c>
      <c r="N8" s="50"/>
      <c r="O8" s="50" t="s">
        <v>31</v>
      </c>
      <c r="P8" s="51" t="s">
        <v>31</v>
      </c>
      <c r="Q8" s="50" t="s">
        <v>31</v>
      </c>
      <c r="R8" s="50" t="s">
        <v>31</v>
      </c>
      <c r="S8" s="50" t="s">
        <v>31</v>
      </c>
      <c r="T8" s="50" t="s">
        <v>31</v>
      </c>
      <c r="U8" s="51" t="s">
        <v>31</v>
      </c>
      <c r="V8" s="68"/>
      <c r="W8" s="69"/>
      <c r="X8" s="50"/>
      <c r="Y8" s="50"/>
      <c r="Z8" s="50" t="s">
        <v>31</v>
      </c>
      <c r="AA8" s="50" t="s">
        <v>31</v>
      </c>
      <c r="AB8" s="50" t="s">
        <v>31</v>
      </c>
      <c r="AC8" s="50" t="s">
        <v>31</v>
      </c>
      <c r="AD8" s="50"/>
      <c r="AE8" s="50"/>
      <c r="AF8" s="50"/>
      <c r="AG8" s="50"/>
      <c r="AH8" s="51"/>
      <c r="AI8" s="70"/>
      <c r="AJ8" s="70"/>
      <c r="AK8" s="70"/>
      <c r="AL8" s="70"/>
      <c r="AM8" s="63">
        <f t="shared" si="0"/>
        <v>3</v>
      </c>
      <c r="AN8" s="72">
        <f t="shared" ref="AN8:AN15" si="1">AM8/11</f>
        <v>0.27272727272727271</v>
      </c>
    </row>
    <row r="9" spans="1:40" ht="18" hidden="1" customHeight="1">
      <c r="A9" s="82" t="s">
        <v>9</v>
      </c>
      <c r="B9" s="83" t="s">
        <v>33</v>
      </c>
      <c r="C9" s="58" t="s">
        <v>44</v>
      </c>
      <c r="D9" s="59" t="s">
        <v>31</v>
      </c>
      <c r="E9" s="60" t="s">
        <v>31</v>
      </c>
      <c r="F9" s="60" t="s">
        <v>31</v>
      </c>
      <c r="G9" s="60" t="s">
        <v>31</v>
      </c>
      <c r="H9" s="60"/>
      <c r="I9" s="60" t="s">
        <v>31</v>
      </c>
      <c r="J9" s="60" t="s">
        <v>31</v>
      </c>
      <c r="K9" s="60" t="s">
        <v>31</v>
      </c>
      <c r="L9" s="60"/>
      <c r="M9" s="60" t="s">
        <v>31</v>
      </c>
      <c r="N9" s="60" t="s">
        <v>31</v>
      </c>
      <c r="O9" s="60"/>
      <c r="P9" s="61" t="s">
        <v>31</v>
      </c>
      <c r="Q9" s="60"/>
      <c r="R9" s="60" t="s">
        <v>31</v>
      </c>
      <c r="S9" s="60" t="s">
        <v>31</v>
      </c>
      <c r="T9" s="60"/>
      <c r="U9" s="61" t="s">
        <v>31</v>
      </c>
      <c r="V9" s="59" t="s">
        <v>31</v>
      </c>
      <c r="W9" s="62"/>
      <c r="X9" s="60" t="s">
        <v>31</v>
      </c>
      <c r="Y9" s="60" t="s">
        <v>31</v>
      </c>
      <c r="Z9" s="60"/>
      <c r="AA9" s="60" t="s">
        <v>31</v>
      </c>
      <c r="AB9" s="60"/>
      <c r="AC9" s="60"/>
      <c r="AD9" s="60"/>
      <c r="AE9" s="60"/>
      <c r="AF9" s="60"/>
      <c r="AG9" s="60"/>
      <c r="AH9" s="61"/>
      <c r="AI9" s="84"/>
      <c r="AJ9" s="84"/>
      <c r="AK9" s="84"/>
      <c r="AL9" s="84"/>
      <c r="AM9" s="63">
        <f t="shared" si="0"/>
        <v>1</v>
      </c>
      <c r="AN9" s="64">
        <f t="shared" si="1"/>
        <v>9.0909090909090912E-2</v>
      </c>
    </row>
    <row r="10" spans="1:40" ht="18" customHeight="1">
      <c r="A10" s="82" t="s">
        <v>9</v>
      </c>
      <c r="B10" s="83" t="s">
        <v>61</v>
      </c>
      <c r="C10" s="58" t="s">
        <v>59</v>
      </c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60"/>
      <c r="R10" s="60"/>
      <c r="S10" s="60"/>
      <c r="T10" s="60"/>
      <c r="U10" s="61"/>
      <c r="V10" s="59"/>
      <c r="W10" s="62"/>
      <c r="X10" s="60"/>
      <c r="Y10" s="60"/>
      <c r="Z10" s="60"/>
      <c r="AA10" s="60"/>
      <c r="AB10" s="60"/>
      <c r="AC10" s="60"/>
      <c r="AD10" s="60"/>
      <c r="AE10" s="60" t="s">
        <v>31</v>
      </c>
      <c r="AF10" s="60" t="s">
        <v>31</v>
      </c>
      <c r="AG10" s="60" t="s">
        <v>31</v>
      </c>
      <c r="AH10" s="60" t="s">
        <v>31</v>
      </c>
      <c r="AI10" s="60" t="s">
        <v>31</v>
      </c>
      <c r="AJ10" s="59" t="s">
        <v>31</v>
      </c>
      <c r="AK10" s="59" t="s">
        <v>31</v>
      </c>
      <c r="AL10" s="59" t="s">
        <v>31</v>
      </c>
      <c r="AM10" s="71">
        <f t="shared" si="0"/>
        <v>8</v>
      </c>
      <c r="AN10" s="72">
        <f>AM10/9</f>
        <v>0.88888888888888884</v>
      </c>
    </row>
    <row r="11" spans="1:40" ht="18" hidden="1" customHeight="1">
      <c r="A11" s="82" t="s">
        <v>9</v>
      </c>
      <c r="B11" s="83" t="s">
        <v>56</v>
      </c>
      <c r="C11" s="85" t="s">
        <v>57</v>
      </c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  <c r="Q11" s="60"/>
      <c r="R11" s="60"/>
      <c r="S11" s="60"/>
      <c r="T11" s="60"/>
      <c r="U11" s="61"/>
      <c r="V11" s="59"/>
      <c r="W11" s="62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1"/>
      <c r="AI11" s="84"/>
      <c r="AJ11" s="84"/>
      <c r="AK11" s="84"/>
      <c r="AL11" s="84"/>
      <c r="AM11" s="63">
        <f t="shared" si="0"/>
        <v>0</v>
      </c>
      <c r="AN11" s="64">
        <f t="shared" si="1"/>
        <v>0</v>
      </c>
    </row>
    <row r="12" spans="1:40" ht="18" customHeight="1">
      <c r="A12" s="86" t="s">
        <v>10</v>
      </c>
      <c r="B12" s="87" t="s">
        <v>37</v>
      </c>
      <c r="C12" s="67" t="s">
        <v>48</v>
      </c>
      <c r="D12" s="68"/>
      <c r="E12" s="50"/>
      <c r="F12" s="50"/>
      <c r="G12" s="50"/>
      <c r="H12" s="50"/>
      <c r="I12" s="50"/>
      <c r="J12" s="50"/>
      <c r="K12" s="50"/>
      <c r="L12" s="50"/>
      <c r="M12" s="50" t="s">
        <v>31</v>
      </c>
      <c r="N12" s="50" t="s">
        <v>31</v>
      </c>
      <c r="O12" s="50"/>
      <c r="P12" s="51" t="s">
        <v>31</v>
      </c>
      <c r="Q12" s="50" t="s">
        <v>31</v>
      </c>
      <c r="R12" s="50" t="s">
        <v>31</v>
      </c>
      <c r="S12" s="50" t="s">
        <v>31</v>
      </c>
      <c r="T12" s="50" t="s">
        <v>31</v>
      </c>
      <c r="U12" s="51" t="s">
        <v>31</v>
      </c>
      <c r="V12" s="68" t="s">
        <v>31</v>
      </c>
      <c r="W12" s="69"/>
      <c r="X12" s="50" t="s">
        <v>31</v>
      </c>
      <c r="Y12" s="50" t="s">
        <v>31</v>
      </c>
      <c r="Z12" s="50"/>
      <c r="AA12" s="50" t="s">
        <v>31</v>
      </c>
      <c r="AB12" s="50" t="s">
        <v>31</v>
      </c>
      <c r="AC12" s="50" t="s">
        <v>31</v>
      </c>
      <c r="AD12" s="50" t="s">
        <v>31</v>
      </c>
      <c r="AE12" s="50" t="s">
        <v>31</v>
      </c>
      <c r="AF12" s="50" t="s">
        <v>31</v>
      </c>
      <c r="AG12" s="50" t="s">
        <v>31</v>
      </c>
      <c r="AH12" s="51"/>
      <c r="AI12" s="70" t="s">
        <v>31</v>
      </c>
      <c r="AJ12" s="70" t="s">
        <v>31</v>
      </c>
      <c r="AK12" s="70" t="s">
        <v>31</v>
      </c>
      <c r="AL12" s="70" t="s">
        <v>31</v>
      </c>
      <c r="AM12" s="71">
        <f t="shared" si="0"/>
        <v>11</v>
      </c>
      <c r="AN12" s="72">
        <f>AM12/12</f>
        <v>0.91666666666666663</v>
      </c>
    </row>
    <row r="13" spans="1:40" ht="18" customHeight="1">
      <c r="A13" s="88" t="s">
        <v>11</v>
      </c>
      <c r="B13" s="89" t="s">
        <v>28</v>
      </c>
      <c r="C13" s="58" t="s">
        <v>45</v>
      </c>
      <c r="D13" s="59" t="s">
        <v>31</v>
      </c>
      <c r="E13" s="60" t="s">
        <v>31</v>
      </c>
      <c r="F13" s="60" t="s">
        <v>31</v>
      </c>
      <c r="G13" s="60" t="s">
        <v>31</v>
      </c>
      <c r="H13" s="60" t="s">
        <v>31</v>
      </c>
      <c r="I13" s="60"/>
      <c r="J13" s="60" t="s">
        <v>31</v>
      </c>
      <c r="K13" s="60" t="s">
        <v>31</v>
      </c>
      <c r="L13" s="60" t="s">
        <v>31</v>
      </c>
      <c r="M13" s="60" t="s">
        <v>31</v>
      </c>
      <c r="N13" s="60" t="s">
        <v>31</v>
      </c>
      <c r="O13" s="60" t="s">
        <v>31</v>
      </c>
      <c r="P13" s="61" t="s">
        <v>31</v>
      </c>
      <c r="Q13" s="60" t="s">
        <v>31</v>
      </c>
      <c r="R13" s="60" t="s">
        <v>31</v>
      </c>
      <c r="S13" s="60"/>
      <c r="T13" s="60"/>
      <c r="U13" s="61" t="s">
        <v>31</v>
      </c>
      <c r="V13" s="59" t="s">
        <v>31</v>
      </c>
      <c r="W13" s="62"/>
      <c r="X13" s="60" t="s">
        <v>31</v>
      </c>
      <c r="Y13" s="60" t="s">
        <v>31</v>
      </c>
      <c r="Z13" s="60" t="s">
        <v>31</v>
      </c>
      <c r="AA13" s="60" t="s">
        <v>31</v>
      </c>
      <c r="AB13" s="60" t="s">
        <v>31</v>
      </c>
      <c r="AC13" s="60" t="s">
        <v>31</v>
      </c>
      <c r="AD13" s="60" t="s">
        <v>31</v>
      </c>
      <c r="AE13" s="60" t="s">
        <v>31</v>
      </c>
      <c r="AF13" s="60" t="s">
        <v>31</v>
      </c>
      <c r="AG13" s="60" t="s">
        <v>31</v>
      </c>
      <c r="AH13" s="60" t="s">
        <v>31</v>
      </c>
      <c r="AI13" s="60" t="s">
        <v>31</v>
      </c>
      <c r="AJ13" s="59" t="s">
        <v>31</v>
      </c>
      <c r="AK13" s="59" t="s">
        <v>31</v>
      </c>
      <c r="AL13" s="59" t="s">
        <v>31</v>
      </c>
      <c r="AM13" s="63">
        <f t="shared" si="0"/>
        <v>12</v>
      </c>
      <c r="AN13" s="64">
        <f>AM13/12</f>
        <v>1</v>
      </c>
    </row>
    <row r="14" spans="1:40" ht="18" customHeight="1">
      <c r="A14" s="65" t="s">
        <v>12</v>
      </c>
      <c r="B14" s="66" t="s">
        <v>60</v>
      </c>
      <c r="C14" s="67" t="s">
        <v>59</v>
      </c>
      <c r="D14" s="80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Q14" s="77"/>
      <c r="R14" s="77"/>
      <c r="S14" s="77"/>
      <c r="T14" s="77"/>
      <c r="U14" s="78"/>
      <c r="V14" s="80"/>
      <c r="W14" s="79"/>
      <c r="X14" s="77"/>
      <c r="Y14" s="77"/>
      <c r="Z14" s="77"/>
      <c r="AA14" s="77"/>
      <c r="AB14" s="77"/>
      <c r="AC14" s="77"/>
      <c r="AD14" s="77"/>
      <c r="AE14" s="77" t="s">
        <v>31</v>
      </c>
      <c r="AF14" s="77" t="s">
        <v>31</v>
      </c>
      <c r="AG14" s="77"/>
      <c r="AH14" s="78" t="s">
        <v>31</v>
      </c>
      <c r="AI14" s="81"/>
      <c r="AJ14" s="81" t="s">
        <v>31</v>
      </c>
      <c r="AK14" s="81"/>
      <c r="AL14" s="81" t="s">
        <v>31</v>
      </c>
      <c r="AM14" s="71">
        <f t="shared" si="0"/>
        <v>5</v>
      </c>
      <c r="AN14" s="72">
        <f>AM14/9</f>
        <v>0.55555555555555558</v>
      </c>
    </row>
    <row r="15" spans="1:40" ht="18" hidden="1" customHeight="1">
      <c r="A15" s="65" t="s">
        <v>12</v>
      </c>
      <c r="B15" s="66" t="s">
        <v>22</v>
      </c>
      <c r="C15" s="67" t="s">
        <v>46</v>
      </c>
      <c r="D15" s="68" t="s">
        <v>31</v>
      </c>
      <c r="E15" s="50"/>
      <c r="F15" s="50" t="s">
        <v>31</v>
      </c>
      <c r="G15" s="50" t="s">
        <v>31</v>
      </c>
      <c r="H15" s="50"/>
      <c r="I15" s="50" t="s">
        <v>31</v>
      </c>
      <c r="J15" s="50" t="s">
        <v>31</v>
      </c>
      <c r="K15" s="50" t="s">
        <v>31</v>
      </c>
      <c r="L15" s="50" t="s">
        <v>31</v>
      </c>
      <c r="M15" s="50" t="s">
        <v>31</v>
      </c>
      <c r="N15" s="50" t="s">
        <v>31</v>
      </c>
      <c r="O15" s="50" t="s">
        <v>31</v>
      </c>
      <c r="P15" s="51" t="s">
        <v>31</v>
      </c>
      <c r="Q15" s="50"/>
      <c r="R15" s="50" t="s">
        <v>31</v>
      </c>
      <c r="S15" s="50" t="s">
        <v>31</v>
      </c>
      <c r="T15" s="50" t="s">
        <v>31</v>
      </c>
      <c r="U15" s="51" t="s">
        <v>31</v>
      </c>
      <c r="V15" s="68" t="s">
        <v>31</v>
      </c>
      <c r="W15" s="69"/>
      <c r="X15" s="50" t="s">
        <v>31</v>
      </c>
      <c r="Y15" s="50" t="s">
        <v>31</v>
      </c>
      <c r="Z15" s="50" t="s">
        <v>31</v>
      </c>
      <c r="AA15" s="50" t="s">
        <v>31</v>
      </c>
      <c r="AB15" s="50" t="s">
        <v>31</v>
      </c>
      <c r="AC15" s="50" t="s">
        <v>31</v>
      </c>
      <c r="AD15" s="50"/>
      <c r="AE15" s="50"/>
      <c r="AF15" s="50"/>
      <c r="AG15" s="50"/>
      <c r="AH15" s="51"/>
      <c r="AI15" s="70"/>
      <c r="AJ15" s="70"/>
      <c r="AK15" s="70"/>
      <c r="AL15" s="70"/>
      <c r="AM15" s="63">
        <f t="shared" si="0"/>
        <v>3</v>
      </c>
      <c r="AN15" s="72">
        <f t="shared" si="1"/>
        <v>0.27272727272727271</v>
      </c>
    </row>
    <row r="16" spans="1:40" ht="18" customHeight="1">
      <c r="A16" s="90" t="s">
        <v>14</v>
      </c>
      <c r="B16" s="91" t="s">
        <v>36</v>
      </c>
      <c r="C16" s="58" t="s">
        <v>47</v>
      </c>
      <c r="D16" s="59"/>
      <c r="E16" s="60"/>
      <c r="F16" s="60"/>
      <c r="G16" s="60"/>
      <c r="H16" s="60"/>
      <c r="I16" s="60" t="s">
        <v>31</v>
      </c>
      <c r="J16" s="60" t="s">
        <v>31</v>
      </c>
      <c r="K16" s="60"/>
      <c r="L16" s="60" t="s">
        <v>31</v>
      </c>
      <c r="M16" s="60" t="s">
        <v>31</v>
      </c>
      <c r="N16" s="60" t="s">
        <v>31</v>
      </c>
      <c r="O16" s="60" t="s">
        <v>31</v>
      </c>
      <c r="P16" s="61" t="s">
        <v>31</v>
      </c>
      <c r="Q16" s="60"/>
      <c r="R16" s="60" t="s">
        <v>31</v>
      </c>
      <c r="S16" s="60"/>
      <c r="T16" s="60" t="s">
        <v>31</v>
      </c>
      <c r="U16" s="61" t="s">
        <v>31</v>
      </c>
      <c r="V16" s="59" t="s">
        <v>31</v>
      </c>
      <c r="W16" s="62"/>
      <c r="X16" s="60" t="s">
        <v>31</v>
      </c>
      <c r="Y16" s="60" t="s">
        <v>31</v>
      </c>
      <c r="Z16" s="60" t="s">
        <v>31</v>
      </c>
      <c r="AA16" s="60" t="s">
        <v>31</v>
      </c>
      <c r="AB16" s="60" t="s">
        <v>31</v>
      </c>
      <c r="AC16" s="60" t="s">
        <v>31</v>
      </c>
      <c r="AD16" s="60"/>
      <c r="AE16" s="60" t="s">
        <v>31</v>
      </c>
      <c r="AF16" s="60" t="s">
        <v>31</v>
      </c>
      <c r="AG16" s="60" t="s">
        <v>31</v>
      </c>
      <c r="AH16" s="60" t="s">
        <v>31</v>
      </c>
      <c r="AI16" s="60" t="s">
        <v>31</v>
      </c>
      <c r="AJ16" s="59"/>
      <c r="AK16" s="59" t="s">
        <v>31</v>
      </c>
      <c r="AL16" s="59" t="s">
        <v>31</v>
      </c>
      <c r="AM16" s="63">
        <f t="shared" si="0"/>
        <v>10</v>
      </c>
      <c r="AN16" s="64">
        <f>AM16/12</f>
        <v>0.83333333333333337</v>
      </c>
    </row>
    <row r="17" spans="1:40" ht="18" customHeight="1">
      <c r="A17" s="92" t="s">
        <v>13</v>
      </c>
      <c r="B17" s="93" t="s">
        <v>20</v>
      </c>
      <c r="C17" s="94" t="s">
        <v>41</v>
      </c>
      <c r="D17" s="95" t="s">
        <v>31</v>
      </c>
      <c r="E17" s="96" t="s">
        <v>31</v>
      </c>
      <c r="F17" s="96" t="s">
        <v>31</v>
      </c>
      <c r="G17" s="96"/>
      <c r="H17" s="96" t="s">
        <v>31</v>
      </c>
      <c r="I17" s="96" t="s">
        <v>31</v>
      </c>
      <c r="J17" s="96" t="s">
        <v>31</v>
      </c>
      <c r="K17" s="96"/>
      <c r="L17" s="96" t="s">
        <v>31</v>
      </c>
      <c r="M17" s="96" t="s">
        <v>31</v>
      </c>
      <c r="N17" s="96"/>
      <c r="O17" s="96" t="s">
        <v>31</v>
      </c>
      <c r="P17" s="97" t="s">
        <v>31</v>
      </c>
      <c r="Q17" s="96" t="s">
        <v>31</v>
      </c>
      <c r="R17" s="50" t="s">
        <v>31</v>
      </c>
      <c r="S17" s="96" t="s">
        <v>31</v>
      </c>
      <c r="T17" s="98" t="s">
        <v>31</v>
      </c>
      <c r="U17" s="99" t="s">
        <v>31</v>
      </c>
      <c r="V17" s="101"/>
      <c r="W17" s="100"/>
      <c r="X17" s="98" t="s">
        <v>31</v>
      </c>
      <c r="Y17" s="96" t="s">
        <v>31</v>
      </c>
      <c r="Z17" s="96" t="s">
        <v>31</v>
      </c>
      <c r="AA17" s="96"/>
      <c r="AB17" s="96" t="s">
        <v>31</v>
      </c>
      <c r="AC17" s="96" t="s">
        <v>31</v>
      </c>
      <c r="AD17" s="96" t="s">
        <v>31</v>
      </c>
      <c r="AE17" s="96" t="s">
        <v>31</v>
      </c>
      <c r="AF17" s="96" t="s">
        <v>31</v>
      </c>
      <c r="AG17" s="96" t="s">
        <v>31</v>
      </c>
      <c r="AH17" s="97" t="s">
        <v>31</v>
      </c>
      <c r="AI17" s="102" t="s">
        <v>31</v>
      </c>
      <c r="AJ17" s="102" t="s">
        <v>31</v>
      </c>
      <c r="AK17" s="102" t="s">
        <v>31</v>
      </c>
      <c r="AL17" s="102" t="s">
        <v>31</v>
      </c>
      <c r="AM17" s="103">
        <f t="shared" si="0"/>
        <v>11</v>
      </c>
      <c r="AN17" s="104">
        <f>AM17/12</f>
        <v>0.91666666666666663</v>
      </c>
    </row>
    <row r="18" spans="1:40" ht="18" customHeight="1">
      <c r="A18" s="105" t="s">
        <v>2</v>
      </c>
      <c r="B18" s="106"/>
      <c r="C18" s="107"/>
      <c r="D18" s="108">
        <f t="shared" ref="D18:V18" si="2">COUNTA(D3:D17)</f>
        <v>8</v>
      </c>
      <c r="E18" s="109">
        <f t="shared" si="2"/>
        <v>8</v>
      </c>
      <c r="F18" s="109">
        <f t="shared" si="2"/>
        <v>8</v>
      </c>
      <c r="G18" s="109">
        <f t="shared" si="2"/>
        <v>8</v>
      </c>
      <c r="H18" s="109">
        <f t="shared" si="2"/>
        <v>7</v>
      </c>
      <c r="I18" s="109">
        <f t="shared" si="2"/>
        <v>8</v>
      </c>
      <c r="J18" s="109">
        <f t="shared" si="2"/>
        <v>8</v>
      </c>
      <c r="K18" s="109">
        <f t="shared" si="2"/>
        <v>7</v>
      </c>
      <c r="L18" s="109">
        <f t="shared" si="2"/>
        <v>7</v>
      </c>
      <c r="M18" s="109">
        <f t="shared" si="2"/>
        <v>10</v>
      </c>
      <c r="N18" s="109">
        <f t="shared" si="2"/>
        <v>8</v>
      </c>
      <c r="O18" s="109">
        <f t="shared" si="2"/>
        <v>8</v>
      </c>
      <c r="P18" s="109">
        <f t="shared" si="2"/>
        <v>9</v>
      </c>
      <c r="Q18" s="109">
        <f t="shared" si="2"/>
        <v>6</v>
      </c>
      <c r="R18" s="109">
        <f t="shared" si="2"/>
        <v>10</v>
      </c>
      <c r="S18" s="109">
        <f t="shared" si="2"/>
        <v>8</v>
      </c>
      <c r="T18" s="110">
        <f t="shared" si="2"/>
        <v>8</v>
      </c>
      <c r="U18" s="110">
        <f t="shared" si="2"/>
        <v>11</v>
      </c>
      <c r="V18" s="110">
        <f t="shared" si="2"/>
        <v>9</v>
      </c>
      <c r="W18" s="110"/>
      <c r="X18" s="110">
        <f>COUNTA(X3:X17)</f>
        <v>10</v>
      </c>
      <c r="Y18" s="109">
        <f>COUNTA(Y3:Y17)</f>
        <v>9</v>
      </c>
      <c r="Z18" s="109">
        <f>COUNTA(Z3:Z17)</f>
        <v>9</v>
      </c>
      <c r="AA18" s="109">
        <f t="shared" ref="AA18:AG18" si="3">COUNTA(AA3:AA17)</f>
        <v>9</v>
      </c>
      <c r="AB18" s="109">
        <f t="shared" si="3"/>
        <v>8</v>
      </c>
      <c r="AC18" s="109">
        <f t="shared" si="3"/>
        <v>9</v>
      </c>
      <c r="AD18" s="109">
        <f t="shared" si="3"/>
        <v>8</v>
      </c>
      <c r="AE18" s="109">
        <f t="shared" si="3"/>
        <v>10</v>
      </c>
      <c r="AF18" s="109">
        <f t="shared" si="3"/>
        <v>10</v>
      </c>
      <c r="AG18" s="109">
        <f t="shared" si="3"/>
        <v>10</v>
      </c>
      <c r="AH18" s="111">
        <f>COUNTA(AH3:AH17)</f>
        <v>9</v>
      </c>
      <c r="AI18" s="111">
        <f>COUNTA(AI3:AI17)</f>
        <v>9</v>
      </c>
      <c r="AJ18" s="111">
        <f>COUNTA(AJ3:AJ17)</f>
        <v>10</v>
      </c>
      <c r="AK18" s="111">
        <f>COUNTA(AK3:AK17)</f>
        <v>10</v>
      </c>
      <c r="AL18" s="111">
        <f>COUNTA(AL3:AL17)</f>
        <v>10</v>
      </c>
      <c r="AM18" s="111"/>
      <c r="AN18" s="112"/>
    </row>
    <row r="19" spans="1:40" ht="18" customHeight="1" thickBot="1">
      <c r="A19" s="113" t="s">
        <v>53</v>
      </c>
      <c r="B19" s="114"/>
      <c r="C19" s="115"/>
      <c r="D19" s="115">
        <f t="shared" ref="D19:V19" si="4">D18/11</f>
        <v>0.72727272727272729</v>
      </c>
      <c r="E19" s="116">
        <f t="shared" si="4"/>
        <v>0.72727272727272729</v>
      </c>
      <c r="F19" s="116">
        <f t="shared" si="4"/>
        <v>0.72727272727272729</v>
      </c>
      <c r="G19" s="116">
        <f t="shared" si="4"/>
        <v>0.72727272727272729</v>
      </c>
      <c r="H19" s="116">
        <f t="shared" si="4"/>
        <v>0.63636363636363635</v>
      </c>
      <c r="I19" s="116">
        <f t="shared" si="4"/>
        <v>0.72727272727272729</v>
      </c>
      <c r="J19" s="116">
        <f t="shared" si="4"/>
        <v>0.72727272727272729</v>
      </c>
      <c r="K19" s="116">
        <f t="shared" si="4"/>
        <v>0.63636363636363635</v>
      </c>
      <c r="L19" s="116">
        <f t="shared" si="4"/>
        <v>0.63636363636363635</v>
      </c>
      <c r="M19" s="116">
        <f t="shared" si="4"/>
        <v>0.90909090909090906</v>
      </c>
      <c r="N19" s="116">
        <f t="shared" si="4"/>
        <v>0.72727272727272729</v>
      </c>
      <c r="O19" s="116">
        <f t="shared" si="4"/>
        <v>0.72727272727272729</v>
      </c>
      <c r="P19" s="116">
        <f t="shared" si="4"/>
        <v>0.81818181818181823</v>
      </c>
      <c r="Q19" s="116">
        <f t="shared" si="4"/>
        <v>0.54545454545454541</v>
      </c>
      <c r="R19" s="116">
        <f t="shared" si="4"/>
        <v>0.90909090909090906</v>
      </c>
      <c r="S19" s="116">
        <f t="shared" si="4"/>
        <v>0.72727272727272729</v>
      </c>
      <c r="T19" s="116">
        <f t="shared" si="4"/>
        <v>0.72727272727272729</v>
      </c>
      <c r="U19" s="116">
        <f t="shared" si="4"/>
        <v>1</v>
      </c>
      <c r="V19" s="116">
        <f t="shared" si="4"/>
        <v>0.81818181818181823</v>
      </c>
      <c r="W19" s="116"/>
      <c r="X19" s="116">
        <f t="shared" ref="X19:AK19" si="5">X18/11</f>
        <v>0.90909090909090906</v>
      </c>
      <c r="Y19" s="116">
        <f t="shared" si="5"/>
        <v>0.81818181818181823</v>
      </c>
      <c r="Z19" s="116">
        <f t="shared" si="5"/>
        <v>0.81818181818181823</v>
      </c>
      <c r="AA19" s="116">
        <f t="shared" si="5"/>
        <v>0.81818181818181823</v>
      </c>
      <c r="AB19" s="116">
        <f t="shared" si="5"/>
        <v>0.72727272727272729</v>
      </c>
      <c r="AC19" s="116">
        <f t="shared" si="5"/>
        <v>0.81818181818181823</v>
      </c>
      <c r="AD19" s="116">
        <f t="shared" si="5"/>
        <v>0.72727272727272729</v>
      </c>
      <c r="AE19" s="116">
        <f t="shared" si="5"/>
        <v>0.90909090909090906</v>
      </c>
      <c r="AF19" s="116">
        <f t="shared" si="5"/>
        <v>0.90909090909090906</v>
      </c>
      <c r="AG19" s="116">
        <f t="shared" si="5"/>
        <v>0.90909090909090906</v>
      </c>
      <c r="AH19" s="116">
        <f t="shared" si="5"/>
        <v>0.81818181818181823</v>
      </c>
      <c r="AI19" s="117">
        <f t="shared" si="5"/>
        <v>0.81818181818181823</v>
      </c>
      <c r="AJ19" s="117">
        <f t="shared" si="5"/>
        <v>0.90909090909090906</v>
      </c>
      <c r="AK19" s="117">
        <f t="shared" si="5"/>
        <v>0.90909090909090906</v>
      </c>
      <c r="AL19" s="117">
        <f t="shared" ref="AL19" si="6">AL18/11</f>
        <v>0.90909090909090906</v>
      </c>
      <c r="AM19" s="118"/>
      <c r="AN19" s="119">
        <f>AVERAGE(AN3:AN17)</f>
        <v>0.6646464646464646</v>
      </c>
    </row>
    <row r="21" spans="1:40">
      <c r="D21" s="27"/>
      <c r="E21" s="27"/>
      <c r="F21" s="27"/>
      <c r="G21" s="27"/>
      <c r="H21" s="27"/>
      <c r="I21" s="27"/>
      <c r="J21" s="27"/>
      <c r="K21" s="27"/>
      <c r="L21" s="27"/>
      <c r="M21" s="4" t="s">
        <v>49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spans="1:40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</sheetData>
  <printOptions horizontalCentered="1"/>
  <pageMargins left="0.2" right="0.2" top="1.56" bottom="1" header="0.76" footer="1"/>
  <pageSetup scale="90" orientation="landscape" r:id="rId1"/>
  <headerFooter scaleWithDoc="0" alignWithMargins="0">
    <oddHeader>&amp;C&amp;"Arial,Bold"&amp;11Erie County Technical School
Joint Operating Committee Member Attendance
2014-2015</oddHeader>
    <oddFooter>&amp;L&amp;"Calibri,Regular"&amp;9&amp;Z&amp;F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12</vt:lpstr>
      <vt:lpstr>8-28-14</vt:lpstr>
      <vt:lpstr>9-25-14</vt:lpstr>
      <vt:lpstr>10-23-14</vt:lpstr>
      <vt:lpstr>Sheet2</vt:lpstr>
      <vt:lpstr>Sheet3</vt:lpstr>
      <vt:lpstr>'10-23-14'!Print_Area</vt:lpstr>
      <vt:lpstr>'8-28-14'!Print_Area</vt:lpstr>
      <vt:lpstr>'9-25-14'!Print_Area</vt:lpstr>
      <vt:lpstr>'10-23-14'!Print_Titles</vt:lpstr>
      <vt:lpstr>'8-28-14'!Print_Titles</vt:lpstr>
      <vt:lpstr>'9-25-14'!Print_Titles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2014-10-03T17:04:04Z</cp:lastPrinted>
  <dcterms:created xsi:type="dcterms:W3CDTF">1996-10-14T23:33:28Z</dcterms:created>
  <dcterms:modified xsi:type="dcterms:W3CDTF">2014-10-16T18:33:30Z</dcterms:modified>
</cp:coreProperties>
</file>