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13-2014\June 2014\"/>
    </mc:Choice>
  </mc:AlternateContent>
  <bookViews>
    <workbookView xWindow="120" yWindow="120" windowWidth="12120" windowHeight="9120" tabRatio="396" firstSheet="1" activeTab="1"/>
  </bookViews>
  <sheets>
    <sheet name="12" sheetId="17" r:id="rId1"/>
    <sheet name="2-27-14" sheetId="16" r:id="rId2"/>
    <sheet name="Sheet2" sheetId="2" r:id="rId3"/>
    <sheet name="Sheet3" sheetId="3" r:id="rId4"/>
  </sheets>
  <definedNames>
    <definedName name="_xlnm.Print_Area" localSheetId="1">'2-27-14'!$A$2:$AK$19</definedName>
    <definedName name="_xlnm.Print_Titles" localSheetId="1">'2-27-14'!$A:$W,'2-27-14'!$2:$2</definedName>
  </definedNames>
  <calcPr calcId="152511"/>
</workbook>
</file>

<file path=xl/calcChain.xml><?xml version="1.0" encoding="utf-8"?>
<calcChain xmlns="http://schemas.openxmlformats.org/spreadsheetml/2006/main">
  <c r="AJ17" i="16" l="1"/>
  <c r="AJ16" i="16"/>
  <c r="AJ15" i="16"/>
  <c r="AJ14" i="16"/>
  <c r="AK14" i="16" s="1"/>
  <c r="AJ13" i="16"/>
  <c r="AJ12" i="16"/>
  <c r="AJ11" i="16"/>
  <c r="AJ10" i="16"/>
  <c r="AK10" i="16" s="1"/>
  <c r="AJ9" i="16"/>
  <c r="AJ8" i="16"/>
  <c r="AJ7" i="16"/>
  <c r="AK7" i="16" s="1"/>
  <c r="AJ6" i="16"/>
  <c r="AJ5" i="16"/>
  <c r="AJ4" i="16"/>
  <c r="AJ3" i="16"/>
  <c r="AI18" i="16"/>
  <c r="AI19" i="16" s="1"/>
  <c r="AK12" i="16" l="1"/>
  <c r="AK8" i="16"/>
  <c r="AK3" i="16"/>
  <c r="AH18" i="16"/>
  <c r="AH19" i="16" s="1"/>
  <c r="AK17" i="16"/>
  <c r="AK16" i="16"/>
  <c r="AK13" i="16"/>
  <c r="AK6" i="16"/>
  <c r="AK5" i="16"/>
  <c r="AK4" i="16"/>
  <c r="AG18" i="16"/>
  <c r="AG19" i="16" s="1"/>
  <c r="AF18" i="16"/>
  <c r="AF19" i="16" s="1"/>
  <c r="AD18" i="16"/>
  <c r="AD19" i="16" s="1"/>
  <c r="AE18" i="16"/>
  <c r="AE19" i="16" s="1"/>
  <c r="AC18" i="16"/>
  <c r="AC19" i="16" s="1"/>
  <c r="AK15" i="16"/>
  <c r="AK11" i="16"/>
  <c r="AK9" i="16"/>
  <c r="AA18" i="16"/>
  <c r="AA19" i="16" s="1"/>
  <c r="AB18" i="16"/>
  <c r="AB19" i="16" s="1"/>
  <c r="Z18" i="16"/>
  <c r="Z19" i="16" s="1"/>
  <c r="Y18" i="16"/>
  <c r="Y19" i="16" s="1"/>
  <c r="X18" i="16"/>
  <c r="X19" i="16" s="1"/>
  <c r="U18" i="16"/>
  <c r="U19" i="16" s="1"/>
  <c r="V18" i="16"/>
  <c r="V19" i="16" s="1"/>
  <c r="T18" i="16"/>
  <c r="T19" i="16" s="1"/>
  <c r="S18" i="16"/>
  <c r="S19" i="16" s="1"/>
  <c r="R18" i="16"/>
  <c r="R19" i="16" s="1"/>
  <c r="Q18" i="16"/>
  <c r="Q19" i="16" s="1"/>
  <c r="P18" i="16"/>
  <c r="P19" i="16" s="1"/>
  <c r="O18" i="16"/>
  <c r="O19" i="16" s="1"/>
  <c r="N18" i="16"/>
  <c r="N19" i="16" s="1"/>
  <c r="L18" i="16"/>
  <c r="L19" i="16" s="1"/>
  <c r="M18" i="16"/>
  <c r="M19" i="16" s="1"/>
  <c r="AK19" i="16" l="1"/>
  <c r="K18" i="16"/>
  <c r="K19" i="16" s="1"/>
  <c r="I18" i="16"/>
  <c r="I19" i="16" s="1"/>
  <c r="J18" i="16"/>
  <c r="J19" i="16" s="1"/>
  <c r="K18" i="17"/>
  <c r="G18" i="17"/>
  <c r="N17" i="17"/>
  <c r="N18" i="17" s="1"/>
  <c r="M17" i="17"/>
  <c r="M18" i="17" s="1"/>
  <c r="L17" i="17"/>
  <c r="L18" i="17" s="1"/>
  <c r="K17" i="17"/>
  <c r="J17" i="17"/>
  <c r="J18" i="17" s="1"/>
  <c r="I17" i="17"/>
  <c r="I18" i="17" s="1"/>
  <c r="H17" i="17"/>
  <c r="H18" i="17" s="1"/>
  <c r="G17" i="17"/>
  <c r="F17" i="17"/>
  <c r="F18" i="17" s="1"/>
  <c r="E17" i="17"/>
  <c r="E18" i="17" s="1"/>
  <c r="D17" i="17"/>
  <c r="D18" i="17" s="1"/>
  <c r="Q16" i="17"/>
  <c r="R16" i="17" s="1"/>
  <c r="Q15" i="17"/>
  <c r="R15" i="17" s="1"/>
  <c r="Q14" i="17"/>
  <c r="R14" i="17" s="1"/>
  <c r="Q13" i="17"/>
  <c r="R13" i="17" s="1"/>
  <c r="Q12" i="17"/>
  <c r="R12" i="17" s="1"/>
  <c r="Q11" i="17"/>
  <c r="R11" i="17" s="1"/>
  <c r="Q10" i="17"/>
  <c r="R10" i="17" s="1"/>
  <c r="Q9" i="17"/>
  <c r="R9" i="17" s="1"/>
  <c r="Q8" i="17"/>
  <c r="R8" i="17" s="1"/>
  <c r="Q7" i="17"/>
  <c r="R7" i="17" s="1"/>
  <c r="Q6" i="17"/>
  <c r="R6" i="17" s="1"/>
  <c r="H18" i="16"/>
  <c r="H19" i="16" s="1"/>
  <c r="G18" i="16"/>
  <c r="G19" i="16" s="1"/>
  <c r="F18" i="16"/>
  <c r="F19" i="16" s="1"/>
  <c r="E18" i="16"/>
  <c r="E19" i="16" s="1"/>
  <c r="D18" i="16"/>
  <c r="D19" i="16" s="1"/>
  <c r="R18" i="17" l="1"/>
</calcChain>
</file>

<file path=xl/sharedStrings.xml><?xml version="1.0" encoding="utf-8"?>
<sst xmlns="http://schemas.openxmlformats.org/spreadsheetml/2006/main" count="450" uniqueCount="63">
  <si>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</si>
  <si>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</si>
  <si>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</si>
  <si>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</si>
  <si>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</si>
  <si>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</si>
  <si>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</si>
  <si>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</si>
  <si>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</si>
  <si>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</si>
  <si>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</si>
  <si>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</si>
  <si>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</si>
  <si>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</si>
  <si>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</si>
  <si>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</si>
  <si>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</si>
  <si>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</si>
  <si>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</si>
  <si>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</si>
  <si>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</si>
  <si>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Heath</t>
  </si>
  <si>
    <t>Ring</t>
  </si>
  <si>
    <t>Appointed</t>
  </si>
  <si>
    <t>Date</t>
  </si>
  <si>
    <t>JOC  Attendance Record</t>
  </si>
  <si>
    <t>Gainer</t>
  </si>
  <si>
    <t>Year</t>
  </si>
  <si>
    <t>Rodgers</t>
  </si>
  <si>
    <t>Attended</t>
  </si>
  <si>
    <t>Scutella</t>
  </si>
  <si>
    <t>p</t>
  </si>
  <si>
    <t>Erie County Technical School</t>
  </si>
  <si>
    <t>Rogala</t>
  </si>
  <si>
    <t>Foyle</t>
  </si>
  <si>
    <t>Total Mtgs</t>
  </si>
  <si>
    <t>Gourley</t>
  </si>
  <si>
    <t>DiPlacido</t>
  </si>
  <si>
    <t>School
District</t>
  </si>
  <si>
    <t>Date
Appointed</t>
  </si>
  <si>
    <t>June 2007</t>
  </si>
  <si>
    <t>December 2003</t>
  </si>
  <si>
    <t>August 1993</t>
  </si>
  <si>
    <t>July 2007</t>
  </si>
  <si>
    <t>March 2011</t>
  </si>
  <si>
    <t>July 2008</t>
  </si>
  <si>
    <t>March 2006</t>
  </si>
  <si>
    <t>December 2011</t>
  </si>
  <si>
    <t>March 2012</t>
  </si>
  <si>
    <t>July &amp; November 2012--No Meetings Scheduled</t>
  </si>
  <si>
    <t>No.
Attended</t>
  </si>
  <si>
    <t>Percent
Attended</t>
  </si>
  <si>
    <t>General McLane</t>
  </si>
  <si>
    <t>Monthly Percentage</t>
  </si>
  <si>
    <t>Hughes</t>
  </si>
  <si>
    <t>February 2013</t>
  </si>
  <si>
    <t>Conti</t>
  </si>
  <si>
    <t>November 2013</t>
  </si>
  <si>
    <t>Lutz</t>
  </si>
  <si>
    <t>December 2013</t>
  </si>
  <si>
    <t>Black</t>
  </si>
  <si>
    <t>Rial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</si>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</sst>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m/d/yy;@"/>
    <numFmt numFmtId="165" formatCode="[$-409]mmmm\-yy;@"/>
    <numFmt numFmtId="166" formatCode="[$-409]mmmm\ d\,\ yyyy;@"/>
    <numFmt numFmtId="167" formatCode="_(* #,##0.0_);_(* \(#,##0.0\);_(* &quot;-&quot;??_);_(@_)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  <font>
      <sz val="10"/>
      <name val="Arial"/>
    </font>
    <font>
      <sz val="12"/>
      <name val="Calibri"/>
      <family val="2"/>
    </font>
    <font>
      <b/>
      <sz val="12"/>
      <color rgb="FFC00000"/>
      <name val="Calibri"/>
      <family val="2"/>
    </font>
    <font>
      <b/>
      <sz val="12"/>
      <color rgb="FF0070C0"/>
      <name val="Calibri"/>
      <family val="2"/>
    </font>
    <font>
      <b/>
      <sz val="12"/>
      <color rgb="FF002060"/>
      <name val="Calibri"/>
      <family val="2"/>
    </font>
    <font>
      <b/>
      <sz val="12"/>
      <color theme="9" tint="-0.249977111117893"/>
      <name val="Calibri"/>
      <family val="2"/>
    </font>
    <font>
      <b/>
      <sz val="12"/>
      <name val="Calibri"/>
      <family val="2"/>
    </font>
    <font>
      <b/>
      <sz val="12"/>
      <color rgb="FF7030A0"/>
      <name val="Calibri"/>
      <family val="2"/>
    </font>
    <font>
      <b/>
      <sz val="12"/>
      <color rgb="FF6699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auto="1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auto="1"/>
      </bottom>
      <diagonal/>
    </border>
    <border>
      <left style="thin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auto="1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1" applyFont="1" applyBorder="1" applyAlignment="1">
      <alignment horizontal="left"/>
    </xf>
    <xf numFmtId="9" fontId="2" fillId="0" borderId="8" xfId="1" applyFont="1" applyBorder="1" applyAlignment="1">
      <alignment horizontal="center"/>
    </xf>
    <xf numFmtId="9" fontId="2" fillId="0" borderId="9" xfId="1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 textRotation="90"/>
    </xf>
    <xf numFmtId="164" fontId="8" fillId="4" borderId="3" xfId="0" applyNumberFormat="1" applyFont="1" applyFill="1" applyBorder="1" applyAlignment="1">
      <alignment horizontal="center" vertical="center" textRotation="90"/>
    </xf>
    <xf numFmtId="0" fontId="8" fillId="4" borderId="1" xfId="0" applyFont="1" applyFill="1" applyBorder="1" applyAlignment="1">
      <alignment horizontal="center" vertical="center" textRotation="90" wrapText="1"/>
    </xf>
    <xf numFmtId="0" fontId="9" fillId="0" borderId="23" xfId="0" applyFont="1" applyFill="1" applyBorder="1"/>
    <xf numFmtId="0" fontId="9" fillId="0" borderId="23" xfId="0" applyFont="1" applyFill="1" applyBorder="1" applyAlignment="1">
      <alignment horizontal="left"/>
    </xf>
    <xf numFmtId="165" fontId="8" fillId="0" borderId="36" xfId="0" quotePrefix="1" applyNumberFormat="1" applyFont="1" applyFill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8" fillId="0" borderId="41" xfId="0" applyFont="1" applyBorder="1" applyAlignment="1">
      <alignment horizontal="center"/>
    </xf>
    <xf numFmtId="0" fontId="8" fillId="0" borderId="38" xfId="0" applyFont="1" applyFill="1" applyBorder="1" applyAlignment="1">
      <alignment horizontal="center"/>
    </xf>
    <xf numFmtId="9" fontId="8" fillId="0" borderId="39" xfId="1" applyFont="1" applyBorder="1" applyAlignment="1">
      <alignment horizontal="center"/>
    </xf>
    <xf numFmtId="0" fontId="10" fillId="3" borderId="22" xfId="0" applyFont="1" applyFill="1" applyBorder="1"/>
    <xf numFmtId="0" fontId="10" fillId="3" borderId="22" xfId="0" applyFont="1" applyFill="1" applyBorder="1" applyAlignment="1">
      <alignment horizontal="left"/>
    </xf>
    <xf numFmtId="165" fontId="8" fillId="3" borderId="22" xfId="0" quotePrefix="1" applyNumberFormat="1" applyFont="1" applyFill="1" applyBorder="1" applyAlignment="1">
      <alignment horizontal="center"/>
    </xf>
    <xf numFmtId="0" fontId="8" fillId="3" borderId="20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/>
    </xf>
    <xf numFmtId="0" fontId="8" fillId="3" borderId="31" xfId="0" applyFont="1" applyFill="1" applyBorder="1" applyAlignment="1">
      <alignment horizontal="center"/>
    </xf>
    <xf numFmtId="9" fontId="8" fillId="3" borderId="29" xfId="1" applyFont="1" applyFill="1" applyBorder="1" applyAlignment="1">
      <alignment horizontal="center"/>
    </xf>
    <xf numFmtId="0" fontId="9" fillId="0" borderId="22" xfId="0" applyFont="1" applyFill="1" applyBorder="1"/>
    <xf numFmtId="0" fontId="9" fillId="0" borderId="22" xfId="0" applyFont="1" applyFill="1" applyBorder="1" applyAlignment="1">
      <alignment horizontal="left"/>
    </xf>
    <xf numFmtId="165" fontId="8" fillId="0" borderId="22" xfId="0" quotePrefix="1" applyNumberFormat="1" applyFont="1" applyFill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8" fillId="0" borderId="31" xfId="0" applyFont="1" applyFill="1" applyBorder="1" applyAlignment="1">
      <alignment horizontal="center"/>
    </xf>
    <xf numFmtId="9" fontId="8" fillId="0" borderId="29" xfId="1" applyFont="1" applyBorder="1" applyAlignment="1">
      <alignment horizontal="center"/>
    </xf>
    <xf numFmtId="0" fontId="11" fillId="3" borderId="22" xfId="0" applyFont="1" applyFill="1" applyBorder="1"/>
    <xf numFmtId="0" fontId="11" fillId="3" borderId="22" xfId="0" applyFont="1" applyFill="1" applyBorder="1" applyAlignment="1">
      <alignment horizontal="left"/>
    </xf>
    <xf numFmtId="0" fontId="12" fillId="0" borderId="22" xfId="0" applyFont="1" applyFill="1" applyBorder="1"/>
    <xf numFmtId="0" fontId="12" fillId="0" borderId="22" xfId="0" applyFont="1" applyFill="1" applyBorder="1" applyAlignment="1">
      <alignment horizontal="left"/>
    </xf>
    <xf numFmtId="0" fontId="8" fillId="0" borderId="15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42" xfId="0" applyFont="1" applyFill="1" applyBorder="1" applyAlignment="1">
      <alignment horizontal="center"/>
    </xf>
    <xf numFmtId="0" fontId="13" fillId="3" borderId="22" xfId="0" applyFont="1" applyFill="1" applyBorder="1"/>
    <xf numFmtId="0" fontId="13" fillId="3" borderId="22" xfId="0" applyFont="1" applyFill="1" applyBorder="1" applyAlignment="1">
      <alignment horizontal="left"/>
    </xf>
    <xf numFmtId="0" fontId="8" fillId="3" borderId="42" xfId="0" applyFont="1" applyFill="1" applyBorder="1" applyAlignment="1">
      <alignment horizontal="center"/>
    </xf>
    <xf numFmtId="166" fontId="8" fillId="3" borderId="22" xfId="0" quotePrefix="1" applyNumberFormat="1" applyFont="1" applyFill="1" applyBorder="1" applyAlignment="1">
      <alignment horizontal="center"/>
    </xf>
    <xf numFmtId="0" fontId="10" fillId="0" borderId="22" xfId="0" applyFont="1" applyFill="1" applyBorder="1"/>
    <xf numFmtId="0" fontId="10" fillId="0" borderId="22" xfId="0" applyFont="1" applyFill="1" applyBorder="1" applyAlignment="1">
      <alignment horizontal="left"/>
    </xf>
    <xf numFmtId="0" fontId="14" fillId="3" borderId="22" xfId="0" applyFont="1" applyFill="1" applyBorder="1"/>
    <xf numFmtId="0" fontId="14" fillId="3" borderId="22" xfId="0" applyFont="1" applyFill="1" applyBorder="1" applyAlignment="1">
      <alignment horizontal="left"/>
    </xf>
    <xf numFmtId="0" fontId="15" fillId="3" borderId="22" xfId="0" applyFont="1" applyFill="1" applyBorder="1"/>
    <xf numFmtId="0" fontId="15" fillId="3" borderId="22" xfId="0" applyFont="1" applyFill="1" applyBorder="1" applyAlignment="1">
      <alignment horizontal="left"/>
    </xf>
    <xf numFmtId="0" fontId="10" fillId="0" borderId="27" xfId="0" applyFont="1" applyFill="1" applyBorder="1"/>
    <xf numFmtId="0" fontId="10" fillId="0" borderId="27" xfId="0" applyFont="1" applyFill="1" applyBorder="1" applyAlignment="1">
      <alignment horizontal="left"/>
    </xf>
    <xf numFmtId="165" fontId="8" fillId="0" borderId="35" xfId="0" quotePrefix="1" applyNumberFormat="1" applyFont="1" applyFill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0" fontId="8" fillId="0" borderId="32" xfId="0" applyFont="1" applyFill="1" applyBorder="1" applyAlignment="1">
      <alignment horizontal="center"/>
    </xf>
    <xf numFmtId="9" fontId="8" fillId="0" borderId="33" xfId="1" applyFont="1" applyBorder="1" applyAlignment="1">
      <alignment horizontal="center"/>
    </xf>
    <xf numFmtId="0" fontId="13" fillId="4" borderId="10" xfId="0" applyFont="1" applyFill="1" applyBorder="1" applyAlignment="1">
      <alignment horizontal="left"/>
    </xf>
    <xf numFmtId="0" fontId="13" fillId="4" borderId="6" xfId="0" applyFont="1" applyFill="1" applyBorder="1" applyAlignment="1">
      <alignment horizontal="left"/>
    </xf>
    <xf numFmtId="0" fontId="13" fillId="4" borderId="19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4" borderId="12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8" fillId="4" borderId="2" xfId="0" applyFont="1" applyFill="1" applyBorder="1"/>
    <xf numFmtId="9" fontId="13" fillId="4" borderId="28" xfId="1" applyFont="1" applyFill="1" applyBorder="1" applyAlignment="1">
      <alignment horizontal="left"/>
    </xf>
    <xf numFmtId="9" fontId="13" fillId="4" borderId="8" xfId="1" applyFont="1" applyFill="1" applyBorder="1" applyAlignment="1">
      <alignment horizontal="left"/>
    </xf>
    <xf numFmtId="9" fontId="13" fillId="4" borderId="14" xfId="1" applyFont="1" applyFill="1" applyBorder="1" applyAlignment="1">
      <alignment horizontal="center"/>
    </xf>
    <xf numFmtId="9" fontId="13" fillId="4" borderId="9" xfId="1" applyFont="1" applyFill="1" applyBorder="1" applyAlignment="1">
      <alignment horizontal="center"/>
    </xf>
    <xf numFmtId="9" fontId="13" fillId="4" borderId="34" xfId="1" applyFont="1" applyFill="1" applyBorder="1" applyAlignment="1">
      <alignment horizontal="center"/>
    </xf>
    <xf numFmtId="167" fontId="13" fillId="4" borderId="34" xfId="2" applyNumberFormat="1" applyFont="1" applyFill="1" applyBorder="1" applyAlignment="1"/>
    <xf numFmtId="9" fontId="13" fillId="4" borderId="34" xfId="1" applyFont="1" applyFill="1" applyBorder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6699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1"/>
  <sheetViews>
    <sheetView workbookViewId="0">
      <pane xSplit="7980" topLeftCell="K1"/>
      <selection activeCell="J22" sqref="J22"/>
      <selection pane="topRight"/>
    </sheetView>
  </sheetViews>
  <sheetFormatPr defaultColWidth="9.140625" defaultRowHeight="12.75" x14ac:dyDescent="0.2"/>
  <cols>
    <col min="1" max="1" width="12.5703125" style="5" customWidth="1"/>
    <col min="2" max="2" width="13.140625" style="3" customWidth="1"/>
    <col min="3" max="3" width="9.28515625" style="4" customWidth="1"/>
    <col min="4" max="15" width="8.85546875" style="4" customWidth="1"/>
    <col min="16" max="16" width="0.85546875" style="4" customWidth="1"/>
    <col min="17" max="17" width="9.42578125" style="5" customWidth="1"/>
    <col min="18" max="18" width="7.5703125" style="5" customWidth="1"/>
    <col min="19" max="16384" width="9.140625" style="5"/>
  </cols>
  <sheetData>
    <row r="1" spans="1:18" s="1" customFormat="1" x14ac:dyDescent="0.2">
      <c r="A1" s="39" t="s">
        <v>32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s="1" customFormat="1" ht="20.45" customHeight="1" x14ac:dyDescent="0.2">
      <c r="A2" s="39" t="s">
        <v>25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x14ac:dyDescent="0.2">
      <c r="A3" s="2"/>
    </row>
    <row r="4" spans="1:18" x14ac:dyDescent="0.2">
      <c r="A4" s="28" t="s">
        <v>17</v>
      </c>
      <c r="B4" s="30" t="s">
        <v>18</v>
      </c>
      <c r="C4" s="32" t="s">
        <v>24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35</v>
      </c>
      <c r="R4" s="10" t="s">
        <v>27</v>
      </c>
    </row>
    <row r="5" spans="1:18" s="15" customFormat="1" x14ac:dyDescent="0.2">
      <c r="A5" s="29" t="s">
        <v>15</v>
      </c>
      <c r="B5" s="31" t="s">
        <v>16</v>
      </c>
      <c r="C5" s="33" t="s">
        <v>23</v>
      </c>
      <c r="D5" s="11">
        <v>40533</v>
      </c>
      <c r="E5" s="11">
        <v>40570</v>
      </c>
      <c r="F5" s="11">
        <v>40598</v>
      </c>
      <c r="G5" s="11">
        <v>40626</v>
      </c>
      <c r="H5" s="11">
        <v>40661</v>
      </c>
      <c r="I5" s="11">
        <v>40689</v>
      </c>
      <c r="J5" s="11">
        <v>40717</v>
      </c>
      <c r="K5" s="11">
        <v>40780</v>
      </c>
      <c r="L5" s="11">
        <v>40808</v>
      </c>
      <c r="M5" s="11">
        <v>40843</v>
      </c>
      <c r="N5" s="11">
        <v>40869</v>
      </c>
      <c r="O5" s="11">
        <v>40897</v>
      </c>
      <c r="P5" s="12"/>
      <c r="Q5" s="13" t="s">
        <v>29</v>
      </c>
      <c r="R5" s="14" t="s">
        <v>1</v>
      </c>
    </row>
    <row r="6" spans="1:18" ht="21.6" customHeight="1" x14ac:dyDescent="0.2">
      <c r="A6" s="6" t="s">
        <v>4</v>
      </c>
      <c r="B6" s="16" t="s">
        <v>34</v>
      </c>
      <c r="C6" s="17">
        <v>39234</v>
      </c>
      <c r="E6" s="4" t="s">
        <v>31</v>
      </c>
      <c r="F6" s="4" t="s">
        <v>31</v>
      </c>
      <c r="H6" s="4" t="s">
        <v>31</v>
      </c>
      <c r="K6" s="4" t="s">
        <v>31</v>
      </c>
      <c r="L6" s="4" t="s">
        <v>31</v>
      </c>
      <c r="M6" s="4" t="s">
        <v>31</v>
      </c>
      <c r="N6" s="4" t="s">
        <v>31</v>
      </c>
      <c r="O6" s="4" t="s">
        <v>31</v>
      </c>
      <c r="Q6" s="18">
        <f>COUNTA(D6:O6)</f>
        <v>8</v>
      </c>
      <c r="R6" s="19">
        <f>Q6/12</f>
        <v>0.66666666666666663</v>
      </c>
    </row>
    <row r="7" spans="1:18" ht="21.6" customHeight="1" x14ac:dyDescent="0.2">
      <c r="A7" s="6" t="s">
        <v>5</v>
      </c>
      <c r="B7" s="16" t="s">
        <v>19</v>
      </c>
      <c r="C7" s="17">
        <v>37956</v>
      </c>
      <c r="D7" s="4" t="s">
        <v>31</v>
      </c>
      <c r="E7" s="4" t="s">
        <v>31</v>
      </c>
      <c r="F7" s="4" t="s">
        <v>31</v>
      </c>
      <c r="G7" s="4" t="s">
        <v>31</v>
      </c>
      <c r="H7" s="4" t="s">
        <v>31</v>
      </c>
      <c r="I7" s="4" t="s">
        <v>31</v>
      </c>
      <c r="J7" s="4" t="s">
        <v>31</v>
      </c>
      <c r="K7" s="4" t="s">
        <v>31</v>
      </c>
      <c r="L7" s="4" t="s">
        <v>31</v>
      </c>
      <c r="M7" s="4" t="s">
        <v>31</v>
      </c>
      <c r="N7" s="4" t="s">
        <v>31</v>
      </c>
      <c r="O7" s="4" t="s">
        <v>31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 x14ac:dyDescent="0.2">
      <c r="A8" s="6" t="s">
        <v>6</v>
      </c>
      <c r="B8" s="16" t="s">
        <v>0</v>
      </c>
      <c r="C8" s="17">
        <v>34182</v>
      </c>
      <c r="D8" s="4" t="s">
        <v>31</v>
      </c>
      <c r="E8" s="4" t="s">
        <v>31</v>
      </c>
      <c r="F8" s="4" t="s">
        <v>31</v>
      </c>
      <c r="G8" s="4" t="s">
        <v>31</v>
      </c>
      <c r="H8" s="4" t="s">
        <v>31</v>
      </c>
      <c r="I8" s="4" t="s">
        <v>31</v>
      </c>
      <c r="J8" s="4" t="s">
        <v>31</v>
      </c>
      <c r="K8" s="4" t="s">
        <v>31</v>
      </c>
      <c r="L8" s="4" t="s">
        <v>31</v>
      </c>
      <c r="M8" s="4" t="s">
        <v>31</v>
      </c>
      <c r="N8" s="4" t="s">
        <v>31</v>
      </c>
      <c r="O8" s="4" t="s">
        <v>31</v>
      </c>
      <c r="Q8" s="18">
        <f t="shared" si="0"/>
        <v>12</v>
      </c>
      <c r="R8" s="19">
        <f t="shared" si="1"/>
        <v>1</v>
      </c>
    </row>
    <row r="9" spans="1:18" ht="21.6" customHeight="1" x14ac:dyDescent="0.2">
      <c r="A9" s="6" t="s">
        <v>7</v>
      </c>
      <c r="B9" s="16" t="s">
        <v>21</v>
      </c>
      <c r="C9" s="17">
        <v>38626</v>
      </c>
      <c r="E9" s="4" t="s">
        <v>31</v>
      </c>
      <c r="F9" s="4" t="s">
        <v>31</v>
      </c>
      <c r="G9" s="4" t="s">
        <v>31</v>
      </c>
      <c r="I9" s="4" t="s">
        <v>31</v>
      </c>
      <c r="J9" s="4" t="s">
        <v>31</v>
      </c>
      <c r="K9" s="4" t="s">
        <v>31</v>
      </c>
      <c r="M9" s="4" t="s">
        <v>31</v>
      </c>
      <c r="N9" s="4" t="s">
        <v>31</v>
      </c>
      <c r="Q9" s="18">
        <f t="shared" si="0"/>
        <v>8</v>
      </c>
      <c r="R9" s="19">
        <f t="shared" si="1"/>
        <v>0.66666666666666663</v>
      </c>
    </row>
    <row r="10" spans="1:18" ht="21.6" customHeight="1" x14ac:dyDescent="0.2">
      <c r="A10" s="6" t="s">
        <v>8</v>
      </c>
      <c r="B10" s="16" t="s">
        <v>26</v>
      </c>
      <c r="C10" s="17">
        <v>39264</v>
      </c>
      <c r="D10" s="4" t="s">
        <v>31</v>
      </c>
      <c r="E10" s="4" t="s">
        <v>31</v>
      </c>
      <c r="F10" s="4" t="s">
        <v>31</v>
      </c>
      <c r="G10" s="4" t="s">
        <v>31</v>
      </c>
      <c r="J10" s="4" t="s">
        <v>31</v>
      </c>
      <c r="K10" s="4" t="s">
        <v>31</v>
      </c>
      <c r="L10" s="4" t="s">
        <v>31</v>
      </c>
      <c r="M10" s="4" t="s">
        <v>31</v>
      </c>
      <c r="N10" s="4" t="s">
        <v>31</v>
      </c>
      <c r="O10" s="4" t="s">
        <v>31</v>
      </c>
      <c r="Q10" s="18">
        <f t="shared" si="0"/>
        <v>10</v>
      </c>
      <c r="R10" s="19">
        <f t="shared" si="1"/>
        <v>0.83333333333333337</v>
      </c>
    </row>
    <row r="11" spans="1:18" ht="21.6" customHeight="1" x14ac:dyDescent="0.2">
      <c r="A11" s="6" t="s">
        <v>9</v>
      </c>
      <c r="B11" s="16" t="s">
        <v>33</v>
      </c>
      <c r="C11" s="17">
        <v>40613</v>
      </c>
      <c r="G11" s="4" t="s">
        <v>31</v>
      </c>
      <c r="H11" s="4" t="s">
        <v>31</v>
      </c>
      <c r="J11" s="4" t="s">
        <v>31</v>
      </c>
      <c r="K11" s="4" t="s">
        <v>31</v>
      </c>
      <c r="L11" s="4" t="s">
        <v>31</v>
      </c>
      <c r="M11" s="4" t="s">
        <v>31</v>
      </c>
      <c r="O11" s="4" t="s">
        <v>31</v>
      </c>
      <c r="Q11" s="18">
        <f t="shared" si="0"/>
        <v>7</v>
      </c>
      <c r="R11" s="19">
        <f t="shared" si="1"/>
        <v>0.58333333333333337</v>
      </c>
    </row>
    <row r="12" spans="1:18" ht="21.6" customHeight="1" x14ac:dyDescent="0.2">
      <c r="A12" s="6" t="s">
        <v>10</v>
      </c>
      <c r="B12" s="16" t="s">
        <v>30</v>
      </c>
      <c r="C12" s="17">
        <v>39417</v>
      </c>
      <c r="D12" s="4" t="s">
        <v>31</v>
      </c>
      <c r="E12" s="4" t="s">
        <v>31</v>
      </c>
      <c r="F12" s="4" t="s">
        <v>31</v>
      </c>
      <c r="G12" s="4" t="s">
        <v>31</v>
      </c>
      <c r="Q12" s="18">
        <f t="shared" si="0"/>
        <v>4</v>
      </c>
      <c r="R12" s="19">
        <f t="shared" si="1"/>
        <v>0.33333333333333331</v>
      </c>
    </row>
    <row r="13" spans="1:18" ht="21.6" customHeight="1" x14ac:dyDescent="0.2">
      <c r="A13" s="6" t="s">
        <v>11</v>
      </c>
      <c r="B13" s="16" t="s">
        <v>28</v>
      </c>
      <c r="C13" s="17">
        <v>39630</v>
      </c>
      <c r="D13" s="4" t="s">
        <v>31</v>
      </c>
      <c r="E13" s="4" t="s">
        <v>31</v>
      </c>
      <c r="F13" s="4" t="s">
        <v>31</v>
      </c>
      <c r="G13" s="4" t="s">
        <v>31</v>
      </c>
      <c r="H13" s="4" t="s">
        <v>31</v>
      </c>
      <c r="I13" s="4" t="s">
        <v>31</v>
      </c>
      <c r="J13" s="4" t="s">
        <v>31</v>
      </c>
      <c r="K13" s="4" t="s">
        <v>31</v>
      </c>
      <c r="L13" s="4" t="s">
        <v>31</v>
      </c>
      <c r="M13" s="4" t="s">
        <v>31</v>
      </c>
      <c r="N13" s="4" t="s">
        <v>31</v>
      </c>
      <c r="Q13" s="18">
        <f t="shared" si="0"/>
        <v>11</v>
      </c>
      <c r="R13" s="19">
        <f t="shared" si="1"/>
        <v>0.91666666666666663</v>
      </c>
    </row>
    <row r="14" spans="1:18" ht="21.6" customHeight="1" x14ac:dyDescent="0.2">
      <c r="A14" s="6" t="s">
        <v>12</v>
      </c>
      <c r="B14" s="16" t="s">
        <v>22</v>
      </c>
      <c r="C14" s="17">
        <v>38777</v>
      </c>
      <c r="D14" s="4" t="s">
        <v>31</v>
      </c>
      <c r="E14" s="4" t="s">
        <v>31</v>
      </c>
      <c r="F14" s="4" t="s">
        <v>31</v>
      </c>
      <c r="G14" s="4" t="s">
        <v>31</v>
      </c>
      <c r="H14" s="4" t="s">
        <v>31</v>
      </c>
      <c r="I14" s="4" t="s">
        <v>31</v>
      </c>
      <c r="J14" s="4" t="s">
        <v>31</v>
      </c>
      <c r="L14" s="4" t="s">
        <v>31</v>
      </c>
      <c r="M14" s="4" t="s">
        <v>31</v>
      </c>
      <c r="O14" s="4" t="s">
        <v>31</v>
      </c>
      <c r="Q14" s="18">
        <f t="shared" si="0"/>
        <v>10</v>
      </c>
      <c r="R14" s="19">
        <f t="shared" si="1"/>
        <v>0.83333333333333337</v>
      </c>
    </row>
    <row r="15" spans="1:18" ht="21.6" customHeight="1" x14ac:dyDescent="0.2">
      <c r="A15" s="6" t="s">
        <v>14</v>
      </c>
      <c r="B15" s="16" t="s">
        <v>36</v>
      </c>
      <c r="C15" s="17">
        <v>38353</v>
      </c>
      <c r="F15" s="4" t="s">
        <v>31</v>
      </c>
      <c r="G15" s="4" t="s">
        <v>31</v>
      </c>
      <c r="I15" s="4" t="s">
        <v>31</v>
      </c>
      <c r="O15" s="4" t="s">
        <v>31</v>
      </c>
      <c r="P15" s="7"/>
      <c r="Q15" s="18">
        <f t="shared" si="0"/>
        <v>4</v>
      </c>
      <c r="R15" s="19">
        <f t="shared" si="1"/>
        <v>0.33333333333333331</v>
      </c>
    </row>
    <row r="16" spans="1:18" ht="21.6" customHeight="1" x14ac:dyDescent="0.2">
      <c r="A16" s="6" t="s">
        <v>13</v>
      </c>
      <c r="B16" s="16" t="s">
        <v>20</v>
      </c>
      <c r="C16" s="17">
        <v>37956</v>
      </c>
      <c r="E16" s="4" t="s">
        <v>31</v>
      </c>
      <c r="F16" s="4" t="s">
        <v>31</v>
      </c>
      <c r="G16" s="4" t="s">
        <v>31</v>
      </c>
      <c r="H16" s="4" t="s">
        <v>31</v>
      </c>
      <c r="J16" s="4" t="s">
        <v>31</v>
      </c>
      <c r="K16" s="4" t="s">
        <v>31</v>
      </c>
      <c r="L16" s="35" t="s">
        <v>31</v>
      </c>
      <c r="M16" s="7"/>
      <c r="N16" s="7" t="s">
        <v>31</v>
      </c>
      <c r="O16" s="35" t="s">
        <v>31</v>
      </c>
      <c r="Q16" s="34">
        <f t="shared" si="0"/>
        <v>9</v>
      </c>
      <c r="R16" s="19">
        <f t="shared" si="1"/>
        <v>0.75</v>
      </c>
    </row>
    <row r="17" spans="1:18" ht="21.6" customHeight="1" x14ac:dyDescent="0.2">
      <c r="A17" s="2"/>
      <c r="B17" s="20" t="s">
        <v>2</v>
      </c>
      <c r="C17" s="21"/>
      <c r="D17" s="21">
        <f t="shared" ref="D17:N17" si="2">COUNTA(D6:D16)</f>
        <v>6</v>
      </c>
      <c r="E17" s="21">
        <f t="shared" si="2"/>
        <v>9</v>
      </c>
      <c r="F17" s="21">
        <f t="shared" si="2"/>
        <v>10</v>
      </c>
      <c r="G17" s="21">
        <f t="shared" si="2"/>
        <v>10</v>
      </c>
      <c r="H17" s="21">
        <f t="shared" si="2"/>
        <v>7</v>
      </c>
      <c r="I17" s="21">
        <f t="shared" si="2"/>
        <v>6</v>
      </c>
      <c r="J17" s="21">
        <f t="shared" si="2"/>
        <v>8</v>
      </c>
      <c r="K17" s="21">
        <f t="shared" si="2"/>
        <v>8</v>
      </c>
      <c r="L17" s="21">
        <f t="shared" si="2"/>
        <v>8</v>
      </c>
      <c r="M17" s="21">
        <f t="shared" si="2"/>
        <v>8</v>
      </c>
      <c r="N17" s="21">
        <f t="shared" si="2"/>
        <v>7</v>
      </c>
      <c r="O17" s="22"/>
      <c r="P17" s="22"/>
      <c r="Q17" s="18"/>
      <c r="R17" s="23"/>
    </row>
    <row r="18" spans="1:18" ht="21.6" customHeight="1" thickBot="1" x14ac:dyDescent="0.25">
      <c r="A18" s="2"/>
      <c r="B18" s="24" t="s">
        <v>3</v>
      </c>
      <c r="C18" s="25"/>
      <c r="D18" s="25">
        <f t="shared" ref="D18:N18" si="3">D17/11</f>
        <v>0.54545454545454541</v>
      </c>
      <c r="E18" s="25">
        <f t="shared" si="3"/>
        <v>0.81818181818181823</v>
      </c>
      <c r="F18" s="25">
        <f t="shared" si="3"/>
        <v>0.90909090909090906</v>
      </c>
      <c r="G18" s="25">
        <f t="shared" si="3"/>
        <v>0.90909090909090906</v>
      </c>
      <c r="H18" s="25">
        <f t="shared" si="3"/>
        <v>0.63636363636363635</v>
      </c>
      <c r="I18" s="25">
        <f t="shared" si="3"/>
        <v>0.54545454545454541</v>
      </c>
      <c r="J18" s="25">
        <f t="shared" si="3"/>
        <v>0.72727272727272729</v>
      </c>
      <c r="K18" s="25">
        <f t="shared" si="3"/>
        <v>0.72727272727272729</v>
      </c>
      <c r="L18" s="25">
        <f t="shared" si="3"/>
        <v>0.72727272727272729</v>
      </c>
      <c r="M18" s="25">
        <f t="shared" si="3"/>
        <v>0.72727272727272729</v>
      </c>
      <c r="N18" s="25">
        <f t="shared" si="3"/>
        <v>0.63636363636363635</v>
      </c>
      <c r="O18" s="25"/>
      <c r="P18" s="25"/>
      <c r="Q18" s="25"/>
      <c r="R18" s="26">
        <f>AVERAGE(R6:R17)</f>
        <v>0.71969696969696961</v>
      </c>
    </row>
    <row r="20" spans="1:18" x14ac:dyDescent="0.2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 x14ac:dyDescent="0.2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rintOptions horizontalCentered="1" verticalCentered="1" gridLines="1"/>
  <pageMargins left="0.2" right="0.2" top="1.5" bottom="1" header="0.51" footer="1"/>
  <pageSetup scale="8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tabSelected="1" zoomScaleNormal="100" workbookViewId="0">
      <selection activeCell="AK25" sqref="AK25"/>
    </sheetView>
  </sheetViews>
  <sheetFormatPr defaultColWidth="9.140625" defaultRowHeight="12.75" x14ac:dyDescent="0.2"/>
  <cols>
    <col min="1" max="1" width="18.28515625" style="5" customWidth="1"/>
    <col min="2" max="2" width="13.140625" style="3" customWidth="1"/>
    <col min="3" max="3" width="17.42578125" style="4" customWidth="1"/>
    <col min="4" max="22" width="6.7109375" style="4" hidden="1" customWidth="1"/>
    <col min="23" max="23" width="1.140625" style="4" customWidth="1"/>
    <col min="24" max="35" width="6.7109375" style="4" customWidth="1"/>
    <col min="36" max="37" width="7.7109375" style="5" customWidth="1"/>
    <col min="38" max="16384" width="9.140625" style="5"/>
  </cols>
  <sheetData>
    <row r="1" spans="1:37" x14ac:dyDescent="0.2">
      <c r="A1" s="36"/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6"/>
      <c r="AK1" s="36"/>
    </row>
    <row r="2" spans="1:37" s="15" customFormat="1" ht="57.75" customHeight="1" x14ac:dyDescent="0.2">
      <c r="A2" s="40" t="s">
        <v>38</v>
      </c>
      <c r="B2" s="41" t="s">
        <v>16</v>
      </c>
      <c r="C2" s="40" t="s">
        <v>39</v>
      </c>
      <c r="D2" s="42">
        <v>40717</v>
      </c>
      <c r="E2" s="42">
        <v>40780</v>
      </c>
      <c r="F2" s="42">
        <v>40808</v>
      </c>
      <c r="G2" s="42">
        <v>40843</v>
      </c>
      <c r="H2" s="42">
        <v>40869</v>
      </c>
      <c r="I2" s="42">
        <v>40897</v>
      </c>
      <c r="J2" s="42">
        <v>40934</v>
      </c>
      <c r="K2" s="42">
        <v>40962</v>
      </c>
      <c r="L2" s="42">
        <v>40990</v>
      </c>
      <c r="M2" s="42">
        <v>41025</v>
      </c>
      <c r="N2" s="42">
        <v>41057</v>
      </c>
      <c r="O2" s="42">
        <v>41083</v>
      </c>
      <c r="P2" s="42">
        <v>41144</v>
      </c>
      <c r="Q2" s="42">
        <v>41179</v>
      </c>
      <c r="R2" s="42">
        <v>41204</v>
      </c>
      <c r="S2" s="42">
        <v>41261</v>
      </c>
      <c r="T2" s="42">
        <v>41298</v>
      </c>
      <c r="U2" s="42">
        <v>41333</v>
      </c>
      <c r="V2" s="42">
        <v>41361</v>
      </c>
      <c r="W2" s="42"/>
      <c r="X2" s="42">
        <v>41389</v>
      </c>
      <c r="Y2" s="42">
        <v>41417</v>
      </c>
      <c r="Z2" s="42">
        <v>41452</v>
      </c>
      <c r="AA2" s="42">
        <v>41508</v>
      </c>
      <c r="AB2" s="42">
        <v>41543</v>
      </c>
      <c r="AC2" s="42">
        <v>41571</v>
      </c>
      <c r="AD2" s="42">
        <v>41625</v>
      </c>
      <c r="AE2" s="42">
        <v>41662</v>
      </c>
      <c r="AF2" s="42">
        <v>41697</v>
      </c>
      <c r="AG2" s="42">
        <v>41725</v>
      </c>
      <c r="AH2" s="43">
        <v>41753</v>
      </c>
      <c r="AI2" s="43">
        <v>41781</v>
      </c>
      <c r="AJ2" s="44" t="s">
        <v>50</v>
      </c>
      <c r="AK2" s="44" t="s">
        <v>51</v>
      </c>
    </row>
    <row r="3" spans="1:37" ht="18" customHeight="1" x14ac:dyDescent="0.25">
      <c r="A3" s="45" t="s">
        <v>4</v>
      </c>
      <c r="B3" s="46" t="s">
        <v>34</v>
      </c>
      <c r="C3" s="47" t="s">
        <v>40</v>
      </c>
      <c r="D3" s="48"/>
      <c r="E3" s="49" t="s">
        <v>31</v>
      </c>
      <c r="F3" s="49" t="s">
        <v>31</v>
      </c>
      <c r="G3" s="49" t="s">
        <v>31</v>
      </c>
      <c r="H3" s="49" t="s">
        <v>31</v>
      </c>
      <c r="I3" s="49" t="s">
        <v>31</v>
      </c>
      <c r="J3" s="49"/>
      <c r="K3" s="49" t="s">
        <v>31</v>
      </c>
      <c r="L3" s="49" t="s">
        <v>31</v>
      </c>
      <c r="M3" s="49" t="s">
        <v>31</v>
      </c>
      <c r="N3" s="49" t="s">
        <v>31</v>
      </c>
      <c r="O3" s="49" t="s">
        <v>31</v>
      </c>
      <c r="P3" s="50" t="s">
        <v>31</v>
      </c>
      <c r="Q3" s="49"/>
      <c r="R3" s="51" t="s">
        <v>31</v>
      </c>
      <c r="S3" s="51" t="s">
        <v>31</v>
      </c>
      <c r="T3" s="51" t="s">
        <v>31</v>
      </c>
      <c r="U3" s="52" t="s">
        <v>31</v>
      </c>
      <c r="V3" s="48" t="s">
        <v>31</v>
      </c>
      <c r="W3" s="53"/>
      <c r="X3" s="49" t="s">
        <v>31</v>
      </c>
      <c r="Y3" s="49" t="s">
        <v>31</v>
      </c>
      <c r="Z3" s="49" t="s">
        <v>31</v>
      </c>
      <c r="AA3" s="49" t="s">
        <v>31</v>
      </c>
      <c r="AB3" s="49"/>
      <c r="AC3" s="49" t="s">
        <v>31</v>
      </c>
      <c r="AD3" s="49" t="s">
        <v>31</v>
      </c>
      <c r="AE3" s="49" t="s">
        <v>31</v>
      </c>
      <c r="AF3" s="49" t="s">
        <v>31</v>
      </c>
      <c r="AG3" s="49" t="s">
        <v>31</v>
      </c>
      <c r="AH3" s="50" t="s">
        <v>31</v>
      </c>
      <c r="AI3" s="54" t="s">
        <v>31</v>
      </c>
      <c r="AJ3" s="55">
        <f>COUNTA(X3:AI3)</f>
        <v>11</v>
      </c>
      <c r="AK3" s="56">
        <f>AJ3/11</f>
        <v>1</v>
      </c>
    </row>
    <row r="4" spans="1:37" ht="18" customHeight="1" x14ac:dyDescent="0.25">
      <c r="A4" s="57" t="s">
        <v>5</v>
      </c>
      <c r="B4" s="58" t="s">
        <v>19</v>
      </c>
      <c r="C4" s="59" t="s">
        <v>41</v>
      </c>
      <c r="D4" s="60" t="s">
        <v>31</v>
      </c>
      <c r="E4" s="61" t="s">
        <v>31</v>
      </c>
      <c r="F4" s="61" t="s">
        <v>31</v>
      </c>
      <c r="G4" s="61" t="s">
        <v>31</v>
      </c>
      <c r="H4" s="61" t="s">
        <v>31</v>
      </c>
      <c r="I4" s="61" t="s">
        <v>31</v>
      </c>
      <c r="J4" s="61" t="s">
        <v>31</v>
      </c>
      <c r="K4" s="61" t="s">
        <v>31</v>
      </c>
      <c r="L4" s="61" t="s">
        <v>31</v>
      </c>
      <c r="M4" s="61" t="s">
        <v>31</v>
      </c>
      <c r="N4" s="61" t="s">
        <v>31</v>
      </c>
      <c r="O4" s="61" t="s">
        <v>31</v>
      </c>
      <c r="P4" s="62"/>
      <c r="Q4" s="61" t="s">
        <v>31</v>
      </c>
      <c r="R4" s="61" t="s">
        <v>31</v>
      </c>
      <c r="S4" s="61" t="s">
        <v>31</v>
      </c>
      <c r="T4" s="61" t="s">
        <v>31</v>
      </c>
      <c r="U4" s="62" t="s">
        <v>31</v>
      </c>
      <c r="V4" s="60" t="s">
        <v>31</v>
      </c>
      <c r="W4" s="63"/>
      <c r="X4" s="61" t="s">
        <v>31</v>
      </c>
      <c r="Y4" s="61" t="s">
        <v>31</v>
      </c>
      <c r="Z4" s="61" t="s">
        <v>31</v>
      </c>
      <c r="AA4" s="61" t="s">
        <v>31</v>
      </c>
      <c r="AB4" s="61" t="s">
        <v>31</v>
      </c>
      <c r="AC4" s="61" t="s">
        <v>31</v>
      </c>
      <c r="AD4" s="61" t="s">
        <v>31</v>
      </c>
      <c r="AE4" s="61" t="s">
        <v>31</v>
      </c>
      <c r="AF4" s="61" t="s">
        <v>31</v>
      </c>
      <c r="AG4" s="61" t="s">
        <v>31</v>
      </c>
      <c r="AH4" s="61" t="s">
        <v>31</v>
      </c>
      <c r="AI4" s="61" t="s">
        <v>31</v>
      </c>
      <c r="AJ4" s="64">
        <f t="shared" ref="AJ4:AJ17" si="0">COUNTA(X4:AI4)</f>
        <v>12</v>
      </c>
      <c r="AK4" s="65">
        <f>AJ4/11</f>
        <v>1.0909090909090908</v>
      </c>
    </row>
    <row r="5" spans="1:37" ht="18" customHeight="1" x14ac:dyDescent="0.25">
      <c r="A5" s="66" t="s">
        <v>52</v>
      </c>
      <c r="B5" s="67" t="s">
        <v>0</v>
      </c>
      <c r="C5" s="68" t="s">
        <v>42</v>
      </c>
      <c r="D5" s="69" t="s">
        <v>31</v>
      </c>
      <c r="E5" s="51" t="s">
        <v>31</v>
      </c>
      <c r="F5" s="51" t="s">
        <v>31</v>
      </c>
      <c r="G5" s="51" t="s">
        <v>31</v>
      </c>
      <c r="H5" s="51" t="s">
        <v>31</v>
      </c>
      <c r="I5" s="51" t="s">
        <v>31</v>
      </c>
      <c r="J5" s="51" t="s">
        <v>31</v>
      </c>
      <c r="K5" s="51" t="s">
        <v>31</v>
      </c>
      <c r="L5" s="51" t="s">
        <v>31</v>
      </c>
      <c r="M5" s="51" t="s">
        <v>31</v>
      </c>
      <c r="N5" s="51" t="s">
        <v>31</v>
      </c>
      <c r="O5" s="51" t="s">
        <v>31</v>
      </c>
      <c r="P5" s="52" t="s">
        <v>31</v>
      </c>
      <c r="Q5" s="51" t="s">
        <v>31</v>
      </c>
      <c r="R5" s="51" t="s">
        <v>31</v>
      </c>
      <c r="S5" s="51" t="s">
        <v>31</v>
      </c>
      <c r="T5" s="51" t="s">
        <v>31</v>
      </c>
      <c r="U5" s="52" t="s">
        <v>31</v>
      </c>
      <c r="V5" s="69" t="s">
        <v>31</v>
      </c>
      <c r="W5" s="70"/>
      <c r="X5" s="51" t="s">
        <v>31</v>
      </c>
      <c r="Y5" s="51" t="s">
        <v>31</v>
      </c>
      <c r="Z5" s="51" t="s">
        <v>31</v>
      </c>
      <c r="AA5" s="51" t="s">
        <v>31</v>
      </c>
      <c r="AB5" s="51" t="s">
        <v>31</v>
      </c>
      <c r="AC5" s="51" t="s">
        <v>31</v>
      </c>
      <c r="AD5" s="51" t="s">
        <v>31</v>
      </c>
      <c r="AE5" s="51" t="s">
        <v>31</v>
      </c>
      <c r="AF5" s="51" t="s">
        <v>31</v>
      </c>
      <c r="AG5" s="51" t="s">
        <v>31</v>
      </c>
      <c r="AH5" s="52" t="s">
        <v>31</v>
      </c>
      <c r="AI5" s="71" t="s">
        <v>31</v>
      </c>
      <c r="AJ5" s="72">
        <f t="shared" si="0"/>
        <v>12</v>
      </c>
      <c r="AK5" s="73">
        <f>AJ5/11</f>
        <v>1.0909090909090908</v>
      </c>
    </row>
    <row r="6" spans="1:37" ht="18" customHeight="1" x14ac:dyDescent="0.25">
      <c r="A6" s="74" t="s">
        <v>7</v>
      </c>
      <c r="B6" s="75" t="s">
        <v>54</v>
      </c>
      <c r="C6" s="59" t="s">
        <v>55</v>
      </c>
      <c r="D6" s="60" t="s">
        <v>31</v>
      </c>
      <c r="E6" s="61" t="s">
        <v>31</v>
      </c>
      <c r="F6" s="61"/>
      <c r="G6" s="61" t="s">
        <v>31</v>
      </c>
      <c r="H6" s="61" t="s">
        <v>31</v>
      </c>
      <c r="I6" s="61"/>
      <c r="J6" s="61"/>
      <c r="K6" s="61"/>
      <c r="L6" s="61"/>
      <c r="M6" s="61"/>
      <c r="N6" s="61"/>
      <c r="O6" s="61"/>
      <c r="P6" s="62"/>
      <c r="Q6" s="61"/>
      <c r="R6" s="61"/>
      <c r="S6" s="61"/>
      <c r="T6" s="61"/>
      <c r="U6" s="62" t="s">
        <v>31</v>
      </c>
      <c r="V6" s="60" t="s">
        <v>31</v>
      </c>
      <c r="W6" s="63"/>
      <c r="X6" s="61" t="s">
        <v>31</v>
      </c>
      <c r="Y6" s="61"/>
      <c r="Z6" s="61" t="s">
        <v>31</v>
      </c>
      <c r="AA6" s="61"/>
      <c r="AB6" s="61"/>
      <c r="AC6" s="61"/>
      <c r="AD6" s="61" t="s">
        <v>62</v>
      </c>
      <c r="AE6" s="61"/>
      <c r="AF6" s="61" t="s">
        <v>31</v>
      </c>
      <c r="AG6" s="61" t="s">
        <v>31</v>
      </c>
      <c r="AH6" s="61"/>
      <c r="AI6" s="61"/>
      <c r="AJ6" s="64">
        <f t="shared" si="0"/>
        <v>5</v>
      </c>
      <c r="AK6" s="65">
        <f>AJ6/11</f>
        <v>0.45454545454545453</v>
      </c>
    </row>
    <row r="7" spans="1:37" ht="18" customHeight="1" x14ac:dyDescent="0.25">
      <c r="A7" s="76" t="s">
        <v>8</v>
      </c>
      <c r="B7" s="77" t="s">
        <v>58</v>
      </c>
      <c r="C7" s="68" t="s">
        <v>59</v>
      </c>
      <c r="D7" s="60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2"/>
      <c r="Q7" s="61"/>
      <c r="R7" s="78"/>
      <c r="S7" s="78"/>
      <c r="T7" s="78"/>
      <c r="U7" s="79"/>
      <c r="V7" s="81"/>
      <c r="W7" s="80"/>
      <c r="X7" s="78"/>
      <c r="Y7" s="78"/>
      <c r="Z7" s="78"/>
      <c r="AA7" s="78"/>
      <c r="AB7" s="78"/>
      <c r="AC7" s="78"/>
      <c r="AD7" s="78" t="s">
        <v>31</v>
      </c>
      <c r="AE7" s="78" t="s">
        <v>31</v>
      </c>
      <c r="AF7" s="78"/>
      <c r="AG7" s="78" t="s">
        <v>31</v>
      </c>
      <c r="AH7" s="79" t="s">
        <v>31</v>
      </c>
      <c r="AI7" s="82" t="s">
        <v>31</v>
      </c>
      <c r="AJ7" s="72">
        <f t="shared" si="0"/>
        <v>5</v>
      </c>
      <c r="AK7" s="73">
        <f>AJ7/6</f>
        <v>0.83333333333333337</v>
      </c>
    </row>
    <row r="8" spans="1:37" ht="18" hidden="1" customHeight="1" x14ac:dyDescent="0.25">
      <c r="A8" s="76" t="s">
        <v>8</v>
      </c>
      <c r="B8" s="77" t="s">
        <v>26</v>
      </c>
      <c r="C8" s="68" t="s">
        <v>43</v>
      </c>
      <c r="D8" s="69" t="s">
        <v>31</v>
      </c>
      <c r="E8" s="51" t="s">
        <v>31</v>
      </c>
      <c r="F8" s="51" t="s">
        <v>31</v>
      </c>
      <c r="G8" s="51" t="s">
        <v>31</v>
      </c>
      <c r="H8" s="51" t="s">
        <v>31</v>
      </c>
      <c r="I8" s="51" t="s">
        <v>31</v>
      </c>
      <c r="J8" s="51" t="s">
        <v>31</v>
      </c>
      <c r="K8" s="51" t="s">
        <v>31</v>
      </c>
      <c r="L8" s="51"/>
      <c r="M8" s="51" t="s">
        <v>31</v>
      </c>
      <c r="N8" s="51"/>
      <c r="O8" s="51" t="s">
        <v>31</v>
      </c>
      <c r="P8" s="52" t="s">
        <v>31</v>
      </c>
      <c r="Q8" s="51" t="s">
        <v>31</v>
      </c>
      <c r="R8" s="51" t="s">
        <v>31</v>
      </c>
      <c r="S8" s="51" t="s">
        <v>31</v>
      </c>
      <c r="T8" s="51" t="s">
        <v>31</v>
      </c>
      <c r="U8" s="52" t="s">
        <v>31</v>
      </c>
      <c r="V8" s="69"/>
      <c r="W8" s="70"/>
      <c r="X8" s="51"/>
      <c r="Y8" s="51"/>
      <c r="Z8" s="51" t="s">
        <v>31</v>
      </c>
      <c r="AA8" s="51" t="s">
        <v>31</v>
      </c>
      <c r="AB8" s="51" t="s">
        <v>31</v>
      </c>
      <c r="AC8" s="51" t="s">
        <v>31</v>
      </c>
      <c r="AD8" s="51"/>
      <c r="AE8" s="51"/>
      <c r="AF8" s="51"/>
      <c r="AG8" s="51"/>
      <c r="AH8" s="52"/>
      <c r="AI8" s="71"/>
      <c r="AJ8" s="64">
        <f t="shared" si="0"/>
        <v>4</v>
      </c>
      <c r="AK8" s="73">
        <f t="shared" ref="AK8:AK15" si="1">AJ8/11</f>
        <v>0.36363636363636365</v>
      </c>
    </row>
    <row r="9" spans="1:37" ht="18" hidden="1" customHeight="1" x14ac:dyDescent="0.25">
      <c r="A9" s="83" t="s">
        <v>9</v>
      </c>
      <c r="B9" s="84" t="s">
        <v>33</v>
      </c>
      <c r="C9" s="59" t="s">
        <v>44</v>
      </c>
      <c r="D9" s="60" t="s">
        <v>31</v>
      </c>
      <c r="E9" s="61" t="s">
        <v>31</v>
      </c>
      <c r="F9" s="61" t="s">
        <v>31</v>
      </c>
      <c r="G9" s="61" t="s">
        <v>31</v>
      </c>
      <c r="H9" s="61"/>
      <c r="I9" s="61" t="s">
        <v>31</v>
      </c>
      <c r="J9" s="61" t="s">
        <v>31</v>
      </c>
      <c r="K9" s="61" t="s">
        <v>31</v>
      </c>
      <c r="L9" s="61"/>
      <c r="M9" s="61" t="s">
        <v>31</v>
      </c>
      <c r="N9" s="61" t="s">
        <v>31</v>
      </c>
      <c r="O9" s="61"/>
      <c r="P9" s="62" t="s">
        <v>31</v>
      </c>
      <c r="Q9" s="61"/>
      <c r="R9" s="61" t="s">
        <v>31</v>
      </c>
      <c r="S9" s="61" t="s">
        <v>31</v>
      </c>
      <c r="T9" s="61"/>
      <c r="U9" s="62" t="s">
        <v>31</v>
      </c>
      <c r="V9" s="60" t="s">
        <v>31</v>
      </c>
      <c r="W9" s="63"/>
      <c r="X9" s="61" t="s">
        <v>31</v>
      </c>
      <c r="Y9" s="61" t="s">
        <v>31</v>
      </c>
      <c r="Z9" s="61"/>
      <c r="AA9" s="61" t="s">
        <v>31</v>
      </c>
      <c r="AB9" s="61"/>
      <c r="AC9" s="61"/>
      <c r="AD9" s="61"/>
      <c r="AE9" s="61"/>
      <c r="AF9" s="61"/>
      <c r="AG9" s="61"/>
      <c r="AH9" s="62"/>
      <c r="AI9" s="85"/>
      <c r="AJ9" s="64">
        <f t="shared" si="0"/>
        <v>3</v>
      </c>
      <c r="AK9" s="65">
        <f t="shared" si="1"/>
        <v>0.27272727272727271</v>
      </c>
    </row>
    <row r="10" spans="1:37" ht="18" customHeight="1" x14ac:dyDescent="0.25">
      <c r="A10" s="83" t="s">
        <v>9</v>
      </c>
      <c r="B10" s="84" t="s">
        <v>61</v>
      </c>
      <c r="C10" s="59" t="s">
        <v>59</v>
      </c>
      <c r="D10" s="60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2"/>
      <c r="Q10" s="61"/>
      <c r="R10" s="61"/>
      <c r="S10" s="61"/>
      <c r="T10" s="61"/>
      <c r="U10" s="62"/>
      <c r="V10" s="60"/>
      <c r="W10" s="63"/>
      <c r="X10" s="61"/>
      <c r="Y10" s="61"/>
      <c r="Z10" s="61"/>
      <c r="AA10" s="61"/>
      <c r="AB10" s="61"/>
      <c r="AC10" s="61"/>
      <c r="AD10" s="61"/>
      <c r="AE10" s="61" t="s">
        <v>31</v>
      </c>
      <c r="AF10" s="61" t="s">
        <v>31</v>
      </c>
      <c r="AG10" s="61" t="s">
        <v>31</v>
      </c>
      <c r="AH10" s="61" t="s">
        <v>31</v>
      </c>
      <c r="AI10" s="61" t="s">
        <v>31</v>
      </c>
      <c r="AJ10" s="64">
        <f t="shared" si="0"/>
        <v>5</v>
      </c>
      <c r="AK10" s="65">
        <f>AJ10/6</f>
        <v>0.83333333333333337</v>
      </c>
    </row>
    <row r="11" spans="1:37" ht="18" hidden="1" customHeight="1" x14ac:dyDescent="0.25">
      <c r="A11" s="83" t="s">
        <v>9</v>
      </c>
      <c r="B11" s="84" t="s">
        <v>56</v>
      </c>
      <c r="C11" s="86" t="s">
        <v>57</v>
      </c>
      <c r="D11" s="60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2"/>
      <c r="Q11" s="61"/>
      <c r="R11" s="61"/>
      <c r="S11" s="61"/>
      <c r="T11" s="61"/>
      <c r="U11" s="62"/>
      <c r="V11" s="60"/>
      <c r="W11" s="63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2"/>
      <c r="AI11" s="85"/>
      <c r="AJ11" s="64">
        <f t="shared" si="0"/>
        <v>0</v>
      </c>
      <c r="AK11" s="65">
        <f t="shared" si="1"/>
        <v>0</v>
      </c>
    </row>
    <row r="12" spans="1:37" ht="18" customHeight="1" x14ac:dyDescent="0.25">
      <c r="A12" s="87" t="s">
        <v>10</v>
      </c>
      <c r="B12" s="88" t="s">
        <v>37</v>
      </c>
      <c r="C12" s="68" t="s">
        <v>48</v>
      </c>
      <c r="D12" s="69"/>
      <c r="E12" s="51"/>
      <c r="F12" s="51"/>
      <c r="G12" s="51"/>
      <c r="H12" s="51"/>
      <c r="I12" s="51"/>
      <c r="J12" s="51"/>
      <c r="K12" s="51"/>
      <c r="L12" s="51"/>
      <c r="M12" s="51" t="s">
        <v>31</v>
      </c>
      <c r="N12" s="51" t="s">
        <v>31</v>
      </c>
      <c r="O12" s="51"/>
      <c r="P12" s="52" t="s">
        <v>31</v>
      </c>
      <c r="Q12" s="51" t="s">
        <v>31</v>
      </c>
      <c r="R12" s="51" t="s">
        <v>31</v>
      </c>
      <c r="S12" s="51" t="s">
        <v>31</v>
      </c>
      <c r="T12" s="51" t="s">
        <v>31</v>
      </c>
      <c r="U12" s="52" t="s">
        <v>31</v>
      </c>
      <c r="V12" s="69" t="s">
        <v>31</v>
      </c>
      <c r="W12" s="70"/>
      <c r="X12" s="51" t="s">
        <v>31</v>
      </c>
      <c r="Y12" s="51" t="s">
        <v>31</v>
      </c>
      <c r="Z12" s="51"/>
      <c r="AA12" s="51" t="s">
        <v>31</v>
      </c>
      <c r="AB12" s="51" t="s">
        <v>31</v>
      </c>
      <c r="AC12" s="51" t="s">
        <v>31</v>
      </c>
      <c r="AD12" s="51" t="s">
        <v>31</v>
      </c>
      <c r="AE12" s="51" t="s">
        <v>31</v>
      </c>
      <c r="AF12" s="51" t="s">
        <v>31</v>
      </c>
      <c r="AG12" s="51" t="s">
        <v>31</v>
      </c>
      <c r="AH12" s="52"/>
      <c r="AI12" s="71" t="s">
        <v>31</v>
      </c>
      <c r="AJ12" s="72">
        <f t="shared" si="0"/>
        <v>10</v>
      </c>
      <c r="AK12" s="73">
        <f>AJ12/11</f>
        <v>0.90909090909090906</v>
      </c>
    </row>
    <row r="13" spans="1:37" ht="18" customHeight="1" x14ac:dyDescent="0.25">
      <c r="A13" s="89" t="s">
        <v>11</v>
      </c>
      <c r="B13" s="90" t="s">
        <v>28</v>
      </c>
      <c r="C13" s="59" t="s">
        <v>45</v>
      </c>
      <c r="D13" s="60" t="s">
        <v>31</v>
      </c>
      <c r="E13" s="61" t="s">
        <v>31</v>
      </c>
      <c r="F13" s="61" t="s">
        <v>31</v>
      </c>
      <c r="G13" s="61" t="s">
        <v>31</v>
      </c>
      <c r="H13" s="61" t="s">
        <v>31</v>
      </c>
      <c r="I13" s="61"/>
      <c r="J13" s="61" t="s">
        <v>31</v>
      </c>
      <c r="K13" s="61" t="s">
        <v>31</v>
      </c>
      <c r="L13" s="61" t="s">
        <v>31</v>
      </c>
      <c r="M13" s="61" t="s">
        <v>31</v>
      </c>
      <c r="N13" s="61" t="s">
        <v>31</v>
      </c>
      <c r="O13" s="61" t="s">
        <v>31</v>
      </c>
      <c r="P13" s="62" t="s">
        <v>31</v>
      </c>
      <c r="Q13" s="61" t="s">
        <v>31</v>
      </c>
      <c r="R13" s="61" t="s">
        <v>31</v>
      </c>
      <c r="S13" s="61"/>
      <c r="T13" s="61"/>
      <c r="U13" s="62" t="s">
        <v>31</v>
      </c>
      <c r="V13" s="60" t="s">
        <v>31</v>
      </c>
      <c r="W13" s="63"/>
      <c r="X13" s="61" t="s">
        <v>31</v>
      </c>
      <c r="Y13" s="61" t="s">
        <v>31</v>
      </c>
      <c r="Z13" s="61" t="s">
        <v>31</v>
      </c>
      <c r="AA13" s="61" t="s">
        <v>31</v>
      </c>
      <c r="AB13" s="61" t="s">
        <v>31</v>
      </c>
      <c r="AC13" s="61" t="s">
        <v>31</v>
      </c>
      <c r="AD13" s="61" t="s">
        <v>31</v>
      </c>
      <c r="AE13" s="61" t="s">
        <v>31</v>
      </c>
      <c r="AF13" s="61" t="s">
        <v>31</v>
      </c>
      <c r="AG13" s="61" t="s">
        <v>31</v>
      </c>
      <c r="AH13" s="61" t="s">
        <v>31</v>
      </c>
      <c r="AI13" s="61" t="s">
        <v>31</v>
      </c>
      <c r="AJ13" s="64">
        <f t="shared" si="0"/>
        <v>12</v>
      </c>
      <c r="AK13" s="65">
        <f>AJ13/11</f>
        <v>1.0909090909090908</v>
      </c>
    </row>
    <row r="14" spans="1:37" ht="18" customHeight="1" x14ac:dyDescent="0.25">
      <c r="A14" s="66" t="s">
        <v>12</v>
      </c>
      <c r="B14" s="67" t="s">
        <v>60</v>
      </c>
      <c r="C14" s="68" t="s">
        <v>59</v>
      </c>
      <c r="D14" s="81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9"/>
      <c r="Q14" s="78"/>
      <c r="R14" s="78"/>
      <c r="S14" s="78"/>
      <c r="T14" s="78"/>
      <c r="U14" s="79"/>
      <c r="V14" s="81"/>
      <c r="W14" s="80"/>
      <c r="X14" s="78"/>
      <c r="Y14" s="78"/>
      <c r="Z14" s="78"/>
      <c r="AA14" s="78"/>
      <c r="AB14" s="78"/>
      <c r="AC14" s="78"/>
      <c r="AD14" s="78"/>
      <c r="AE14" s="78" t="s">
        <v>31</v>
      </c>
      <c r="AF14" s="78" t="s">
        <v>31</v>
      </c>
      <c r="AG14" s="78"/>
      <c r="AH14" s="79" t="s">
        <v>31</v>
      </c>
      <c r="AI14" s="82"/>
      <c r="AJ14" s="72">
        <f t="shared" si="0"/>
        <v>3</v>
      </c>
      <c r="AK14" s="73">
        <f>AJ14/6</f>
        <v>0.5</v>
      </c>
    </row>
    <row r="15" spans="1:37" ht="18" hidden="1" customHeight="1" x14ac:dyDescent="0.25">
      <c r="A15" s="66" t="s">
        <v>12</v>
      </c>
      <c r="B15" s="67" t="s">
        <v>22</v>
      </c>
      <c r="C15" s="68" t="s">
        <v>46</v>
      </c>
      <c r="D15" s="69" t="s">
        <v>31</v>
      </c>
      <c r="E15" s="51"/>
      <c r="F15" s="51" t="s">
        <v>31</v>
      </c>
      <c r="G15" s="51" t="s">
        <v>31</v>
      </c>
      <c r="H15" s="51"/>
      <c r="I15" s="51" t="s">
        <v>31</v>
      </c>
      <c r="J15" s="51" t="s">
        <v>31</v>
      </c>
      <c r="K15" s="51" t="s">
        <v>31</v>
      </c>
      <c r="L15" s="51" t="s">
        <v>31</v>
      </c>
      <c r="M15" s="51" t="s">
        <v>31</v>
      </c>
      <c r="N15" s="51" t="s">
        <v>31</v>
      </c>
      <c r="O15" s="51" t="s">
        <v>31</v>
      </c>
      <c r="P15" s="52" t="s">
        <v>31</v>
      </c>
      <c r="Q15" s="51"/>
      <c r="R15" s="51" t="s">
        <v>31</v>
      </c>
      <c r="S15" s="51" t="s">
        <v>31</v>
      </c>
      <c r="T15" s="51" t="s">
        <v>31</v>
      </c>
      <c r="U15" s="52" t="s">
        <v>31</v>
      </c>
      <c r="V15" s="69" t="s">
        <v>31</v>
      </c>
      <c r="W15" s="70"/>
      <c r="X15" s="51" t="s">
        <v>31</v>
      </c>
      <c r="Y15" s="51" t="s">
        <v>31</v>
      </c>
      <c r="Z15" s="51" t="s">
        <v>31</v>
      </c>
      <c r="AA15" s="51" t="s">
        <v>31</v>
      </c>
      <c r="AB15" s="51" t="s">
        <v>31</v>
      </c>
      <c r="AC15" s="51" t="s">
        <v>31</v>
      </c>
      <c r="AD15" s="51"/>
      <c r="AE15" s="51"/>
      <c r="AF15" s="51"/>
      <c r="AG15" s="51"/>
      <c r="AH15" s="52"/>
      <c r="AI15" s="71"/>
      <c r="AJ15" s="64">
        <f t="shared" si="0"/>
        <v>6</v>
      </c>
      <c r="AK15" s="73">
        <f t="shared" si="1"/>
        <v>0.54545454545454541</v>
      </c>
    </row>
    <row r="16" spans="1:37" ht="18" customHeight="1" x14ac:dyDescent="0.25">
      <c r="A16" s="91" t="s">
        <v>14</v>
      </c>
      <c r="B16" s="92" t="s">
        <v>36</v>
      </c>
      <c r="C16" s="59" t="s">
        <v>47</v>
      </c>
      <c r="D16" s="60"/>
      <c r="E16" s="61"/>
      <c r="F16" s="61"/>
      <c r="G16" s="61"/>
      <c r="H16" s="61"/>
      <c r="I16" s="61" t="s">
        <v>31</v>
      </c>
      <c r="J16" s="61" t="s">
        <v>31</v>
      </c>
      <c r="K16" s="61"/>
      <c r="L16" s="61" t="s">
        <v>31</v>
      </c>
      <c r="M16" s="61" t="s">
        <v>31</v>
      </c>
      <c r="N16" s="61" t="s">
        <v>31</v>
      </c>
      <c r="O16" s="61" t="s">
        <v>31</v>
      </c>
      <c r="P16" s="62" t="s">
        <v>31</v>
      </c>
      <c r="Q16" s="61"/>
      <c r="R16" s="61" t="s">
        <v>31</v>
      </c>
      <c r="S16" s="61"/>
      <c r="T16" s="61" t="s">
        <v>31</v>
      </c>
      <c r="U16" s="62" t="s">
        <v>31</v>
      </c>
      <c r="V16" s="60" t="s">
        <v>31</v>
      </c>
      <c r="W16" s="63"/>
      <c r="X16" s="61" t="s">
        <v>31</v>
      </c>
      <c r="Y16" s="61" t="s">
        <v>31</v>
      </c>
      <c r="Z16" s="61" t="s">
        <v>31</v>
      </c>
      <c r="AA16" s="61" t="s">
        <v>31</v>
      </c>
      <c r="AB16" s="61" t="s">
        <v>31</v>
      </c>
      <c r="AC16" s="61" t="s">
        <v>31</v>
      </c>
      <c r="AD16" s="61"/>
      <c r="AE16" s="61" t="s">
        <v>31</v>
      </c>
      <c r="AF16" s="61" t="s">
        <v>31</v>
      </c>
      <c r="AG16" s="61" t="s">
        <v>31</v>
      </c>
      <c r="AH16" s="61" t="s">
        <v>31</v>
      </c>
      <c r="AI16" s="61" t="s">
        <v>31</v>
      </c>
      <c r="AJ16" s="64">
        <f t="shared" si="0"/>
        <v>11</v>
      </c>
      <c r="AK16" s="65">
        <f>AJ16/11</f>
        <v>1</v>
      </c>
    </row>
    <row r="17" spans="1:37" ht="18" customHeight="1" x14ac:dyDescent="0.25">
      <c r="A17" s="93" t="s">
        <v>13</v>
      </c>
      <c r="B17" s="94" t="s">
        <v>20</v>
      </c>
      <c r="C17" s="95" t="s">
        <v>41</v>
      </c>
      <c r="D17" s="96" t="s">
        <v>31</v>
      </c>
      <c r="E17" s="97" t="s">
        <v>31</v>
      </c>
      <c r="F17" s="97" t="s">
        <v>31</v>
      </c>
      <c r="G17" s="97"/>
      <c r="H17" s="97" t="s">
        <v>31</v>
      </c>
      <c r="I17" s="97" t="s">
        <v>31</v>
      </c>
      <c r="J17" s="97" t="s">
        <v>31</v>
      </c>
      <c r="K17" s="97"/>
      <c r="L17" s="97" t="s">
        <v>31</v>
      </c>
      <c r="M17" s="97" t="s">
        <v>31</v>
      </c>
      <c r="N17" s="97"/>
      <c r="O17" s="97" t="s">
        <v>31</v>
      </c>
      <c r="P17" s="98" t="s">
        <v>31</v>
      </c>
      <c r="Q17" s="97" t="s">
        <v>31</v>
      </c>
      <c r="R17" s="51" t="s">
        <v>31</v>
      </c>
      <c r="S17" s="97" t="s">
        <v>31</v>
      </c>
      <c r="T17" s="99" t="s">
        <v>31</v>
      </c>
      <c r="U17" s="100" t="s">
        <v>31</v>
      </c>
      <c r="V17" s="102"/>
      <c r="W17" s="101"/>
      <c r="X17" s="99" t="s">
        <v>31</v>
      </c>
      <c r="Y17" s="97" t="s">
        <v>31</v>
      </c>
      <c r="Z17" s="97" t="s">
        <v>31</v>
      </c>
      <c r="AA17" s="97"/>
      <c r="AB17" s="97" t="s">
        <v>31</v>
      </c>
      <c r="AC17" s="97" t="s">
        <v>31</v>
      </c>
      <c r="AD17" s="97" t="s">
        <v>31</v>
      </c>
      <c r="AE17" s="97" t="s">
        <v>31</v>
      </c>
      <c r="AF17" s="97" t="s">
        <v>31</v>
      </c>
      <c r="AG17" s="97" t="s">
        <v>31</v>
      </c>
      <c r="AH17" s="98" t="s">
        <v>31</v>
      </c>
      <c r="AI17" s="103" t="s">
        <v>31</v>
      </c>
      <c r="AJ17" s="104">
        <f t="shared" si="0"/>
        <v>11</v>
      </c>
      <c r="AK17" s="105">
        <f>AJ17/11</f>
        <v>1</v>
      </c>
    </row>
    <row r="18" spans="1:37" ht="18" customHeight="1" x14ac:dyDescent="0.25">
      <c r="A18" s="106" t="s">
        <v>2</v>
      </c>
      <c r="B18" s="107"/>
      <c r="C18" s="108"/>
      <c r="D18" s="109">
        <f t="shared" ref="D18:G18" si="2">COUNTA(D3:D17)</f>
        <v>8</v>
      </c>
      <c r="E18" s="110">
        <f t="shared" si="2"/>
        <v>8</v>
      </c>
      <c r="F18" s="110">
        <f t="shared" si="2"/>
        <v>8</v>
      </c>
      <c r="G18" s="110">
        <f t="shared" si="2"/>
        <v>8</v>
      </c>
      <c r="H18" s="110">
        <f t="shared" ref="H18:J18" si="3">COUNTA(H3:H17)</f>
        <v>7</v>
      </c>
      <c r="I18" s="110">
        <f t="shared" si="3"/>
        <v>8</v>
      </c>
      <c r="J18" s="110">
        <f t="shared" si="3"/>
        <v>8</v>
      </c>
      <c r="K18" s="110">
        <f t="shared" ref="K18" si="4">COUNTA(K3:K17)</f>
        <v>7</v>
      </c>
      <c r="L18" s="110">
        <f t="shared" ref="L18:M18" si="5">COUNTA(L3:L17)</f>
        <v>7</v>
      </c>
      <c r="M18" s="110">
        <f t="shared" si="5"/>
        <v>10</v>
      </c>
      <c r="N18" s="110">
        <f t="shared" ref="N18:O18" si="6">COUNTA(N3:N17)</f>
        <v>8</v>
      </c>
      <c r="O18" s="110">
        <f t="shared" si="6"/>
        <v>8</v>
      </c>
      <c r="P18" s="110">
        <f t="shared" ref="P18:S18" si="7">COUNTA(P3:P17)</f>
        <v>9</v>
      </c>
      <c r="Q18" s="110">
        <f t="shared" si="7"/>
        <v>6</v>
      </c>
      <c r="R18" s="110">
        <f t="shared" si="7"/>
        <v>10</v>
      </c>
      <c r="S18" s="110">
        <f t="shared" si="7"/>
        <v>8</v>
      </c>
      <c r="T18" s="111">
        <f t="shared" ref="T18:V18" si="8">COUNTA(T3:T17)</f>
        <v>8</v>
      </c>
      <c r="U18" s="111">
        <f t="shared" ref="U18" si="9">COUNTA(U3:U17)</f>
        <v>11</v>
      </c>
      <c r="V18" s="111">
        <f t="shared" si="8"/>
        <v>9</v>
      </c>
      <c r="W18" s="111"/>
      <c r="X18" s="111">
        <f t="shared" ref="X18:Z18" si="10">COUNTA(X3:X17)</f>
        <v>10</v>
      </c>
      <c r="Y18" s="110">
        <f t="shared" si="10"/>
        <v>9</v>
      </c>
      <c r="Z18" s="110">
        <f t="shared" si="10"/>
        <v>9</v>
      </c>
      <c r="AA18" s="110">
        <f t="shared" ref="AA18:AG18" si="11">COUNTA(AA3:AA17)</f>
        <v>9</v>
      </c>
      <c r="AB18" s="110">
        <f t="shared" si="11"/>
        <v>8</v>
      </c>
      <c r="AC18" s="110">
        <f t="shared" si="11"/>
        <v>9</v>
      </c>
      <c r="AD18" s="110">
        <f t="shared" si="11"/>
        <v>8</v>
      </c>
      <c r="AE18" s="110">
        <f t="shared" si="11"/>
        <v>10</v>
      </c>
      <c r="AF18" s="110">
        <f t="shared" si="11"/>
        <v>10</v>
      </c>
      <c r="AG18" s="110">
        <f t="shared" si="11"/>
        <v>10</v>
      </c>
      <c r="AH18" s="112">
        <f t="shared" ref="AH18:AI18" si="12">COUNTA(AH3:AH17)</f>
        <v>9</v>
      </c>
      <c r="AI18" s="112">
        <f t="shared" ref="AI18" si="13">COUNTA(AI3:AI17)</f>
        <v>9</v>
      </c>
      <c r="AJ18" s="112"/>
      <c r="AK18" s="113"/>
    </row>
    <row r="19" spans="1:37" ht="18" customHeight="1" thickBot="1" x14ac:dyDescent="0.3">
      <c r="A19" s="114" t="s">
        <v>53</v>
      </c>
      <c r="B19" s="115"/>
      <c r="C19" s="116"/>
      <c r="D19" s="116">
        <f t="shared" ref="D19:G19" si="14">D18/11</f>
        <v>0.72727272727272729</v>
      </c>
      <c r="E19" s="117">
        <f t="shared" si="14"/>
        <v>0.72727272727272729</v>
      </c>
      <c r="F19" s="117">
        <f t="shared" si="14"/>
        <v>0.72727272727272729</v>
      </c>
      <c r="G19" s="117">
        <f t="shared" si="14"/>
        <v>0.72727272727272729</v>
      </c>
      <c r="H19" s="117">
        <f t="shared" ref="H19:J19" si="15">H18/11</f>
        <v>0.63636363636363635</v>
      </c>
      <c r="I19" s="117">
        <f t="shared" si="15"/>
        <v>0.72727272727272729</v>
      </c>
      <c r="J19" s="117">
        <f t="shared" si="15"/>
        <v>0.72727272727272729</v>
      </c>
      <c r="K19" s="117">
        <f t="shared" ref="K19:M19" si="16">K18/11</f>
        <v>0.63636363636363635</v>
      </c>
      <c r="L19" s="117">
        <f t="shared" si="16"/>
        <v>0.63636363636363635</v>
      </c>
      <c r="M19" s="117">
        <f t="shared" si="16"/>
        <v>0.90909090909090906</v>
      </c>
      <c r="N19" s="117">
        <f t="shared" ref="N19:O19" si="17">N18/11</f>
        <v>0.72727272727272729</v>
      </c>
      <c r="O19" s="117">
        <f t="shared" si="17"/>
        <v>0.72727272727272729</v>
      </c>
      <c r="P19" s="117">
        <f t="shared" ref="P19:S19" si="18">P18/11</f>
        <v>0.81818181818181823</v>
      </c>
      <c r="Q19" s="117">
        <f t="shared" si="18"/>
        <v>0.54545454545454541</v>
      </c>
      <c r="R19" s="117">
        <f t="shared" si="18"/>
        <v>0.90909090909090906</v>
      </c>
      <c r="S19" s="117">
        <f t="shared" si="18"/>
        <v>0.72727272727272729</v>
      </c>
      <c r="T19" s="117">
        <f t="shared" ref="T19:V19" si="19">T18/11</f>
        <v>0.72727272727272729</v>
      </c>
      <c r="U19" s="117">
        <f t="shared" ref="U19" si="20">U18/11</f>
        <v>1</v>
      </c>
      <c r="V19" s="117">
        <f t="shared" si="19"/>
        <v>0.81818181818181823</v>
      </c>
      <c r="W19" s="117"/>
      <c r="X19" s="117">
        <f t="shared" ref="X19:Z19" si="21">X18/11</f>
        <v>0.90909090909090906</v>
      </c>
      <c r="Y19" s="117">
        <f t="shared" si="21"/>
        <v>0.81818181818181823</v>
      </c>
      <c r="Z19" s="117">
        <f t="shared" si="21"/>
        <v>0.81818181818181823</v>
      </c>
      <c r="AA19" s="117">
        <f t="shared" ref="AA19:AB19" si="22">AA18/11</f>
        <v>0.81818181818181823</v>
      </c>
      <c r="AB19" s="117">
        <f t="shared" si="22"/>
        <v>0.72727272727272729</v>
      </c>
      <c r="AC19" s="117">
        <f t="shared" ref="AC19:AE19" si="23">AC18/11</f>
        <v>0.81818181818181823</v>
      </c>
      <c r="AD19" s="117">
        <f t="shared" ref="AD19" si="24">AD18/11</f>
        <v>0.72727272727272729</v>
      </c>
      <c r="AE19" s="117">
        <f t="shared" si="23"/>
        <v>0.90909090909090906</v>
      </c>
      <c r="AF19" s="117">
        <f t="shared" ref="AF19:AG19" si="25">AF18/11</f>
        <v>0.90909090909090906</v>
      </c>
      <c r="AG19" s="117">
        <f t="shared" si="25"/>
        <v>0.90909090909090906</v>
      </c>
      <c r="AH19" s="117">
        <f t="shared" ref="AH19:AI19" si="26">AH18/11</f>
        <v>0.81818181818181823</v>
      </c>
      <c r="AI19" s="118">
        <f t="shared" ref="AI19" si="27">AI18/11</f>
        <v>0.81818181818181823</v>
      </c>
      <c r="AJ19" s="119"/>
      <c r="AK19" s="120">
        <f>AVERAGE(AK3:AK17)</f>
        <v>0.73232323232323215</v>
      </c>
    </row>
    <row r="21" spans="1:37" x14ac:dyDescent="0.2">
      <c r="D21" s="27"/>
      <c r="E21" s="27"/>
      <c r="F21" s="27"/>
      <c r="G21" s="27"/>
      <c r="H21" s="27"/>
      <c r="I21" s="27"/>
      <c r="J21" s="27"/>
      <c r="K21" s="27"/>
      <c r="L21" s="27"/>
      <c r="M21" s="4" t="s">
        <v>49</v>
      </c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</row>
    <row r="22" spans="1:37" x14ac:dyDescent="0.2"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</row>
  </sheetData>
  <printOptions horizontalCentered="1"/>
  <pageMargins left="0.2" right="0.2" top="1.56" bottom="1" header="0.76" footer="1"/>
  <pageSetup scale="90" orientation="landscape" r:id="rId1"/>
  <headerFooter scaleWithDoc="0" alignWithMargins="0">
    <oddHeader>&amp;C&amp;"Arial,Bold"&amp;11Erie County Technical School
Joint Operating Committee Member Attendance
2013-2014</oddHeader>
    <oddFooter>&amp;L&amp;"Calibri,Regular"&amp;9&amp;Z&amp;F</oddFooter>
  </headerFooter>
  <ignoredErrors>
    <ignoredError sqref="AK7:AK9 AK11:AK13 AK10 AK1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12</vt:lpstr>
      <vt:lpstr>2-27-14</vt:lpstr>
      <vt:lpstr>Sheet2</vt:lpstr>
      <vt:lpstr>Sheet3</vt:lpstr>
      <vt:lpstr>'2-27-14'!Print_Area</vt:lpstr>
      <vt:lpstr>'2-27-14'!Print_Titles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Erie County Technical School</cp:lastModifiedBy>
  <cp:lastPrinted>2014-06-16T20:28:04Z</cp:lastPrinted>
  <dcterms:created xsi:type="dcterms:W3CDTF">1996-10-14T23:33:28Z</dcterms:created>
  <dcterms:modified xsi:type="dcterms:W3CDTF">2014-06-16T20:28:51Z</dcterms:modified>
</cp:coreProperties>
</file>