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12120" windowHeight="9120" tabRatio="396" firstSheet="1" activeTab="1"/>
  </bookViews>
  <sheets>
    <sheet name="12" sheetId="17" r:id="rId1"/>
    <sheet name="1-26-12" sheetId="16" r:id="rId2"/>
    <sheet name="Sheet2" sheetId="2" r:id="rId3"/>
    <sheet name="Sheet3" sheetId="3" r:id="rId4"/>
  </sheets>
  <calcPr calcId="125725"/>
</workbook>
</file>

<file path=xl/calcChain.xml><?xml version="1.0" encoding="utf-8"?>
<calcChain xmlns="http://schemas.openxmlformats.org/spreadsheetml/2006/main">
  <c r="Z15" i="16"/>
  <c r="Z14"/>
  <c r="Z13"/>
  <c r="Z12"/>
  <c r="AA12" s="1"/>
  <c r="Z11"/>
  <c r="Z10"/>
  <c r="Z9"/>
  <c r="AA8"/>
  <c r="Z8"/>
  <c r="Z7"/>
  <c r="Z6"/>
  <c r="Z5"/>
  <c r="Y17"/>
  <c r="Y16"/>
  <c r="AA10"/>
  <c r="AA11"/>
  <c r="X17"/>
  <c r="X16"/>
  <c r="W16"/>
  <c r="W17" s="1"/>
  <c r="AA5"/>
  <c r="U16"/>
  <c r="U17" s="1"/>
  <c r="V17"/>
  <c r="V16"/>
  <c r="AA7"/>
  <c r="T16"/>
  <c r="T17" s="1"/>
  <c r="S17"/>
  <c r="S16"/>
  <c r="R16"/>
  <c r="R17" s="1"/>
  <c r="Q16"/>
  <c r="Q17" s="1"/>
  <c r="P16"/>
  <c r="P17" s="1"/>
  <c r="O16"/>
  <c r="O17" s="1"/>
  <c r="N16"/>
  <c r="N17" s="1"/>
  <c r="L16"/>
  <c r="L17" s="1"/>
  <c r="M16"/>
  <c r="M17" s="1"/>
  <c r="AA15" l="1"/>
  <c r="AA6"/>
  <c r="AA13"/>
  <c r="K16"/>
  <c r="K17" s="1"/>
  <c r="AA9"/>
  <c r="I16"/>
  <c r="I17" s="1"/>
  <c r="J16"/>
  <c r="J17" s="1"/>
  <c r="M18" i="17"/>
  <c r="K18"/>
  <c r="I18"/>
  <c r="G18"/>
  <c r="E18"/>
  <c r="N17"/>
  <c r="N18" s="1"/>
  <c r="M17"/>
  <c r="L17"/>
  <c r="L18" s="1"/>
  <c r="K17"/>
  <c r="J17"/>
  <c r="J18" s="1"/>
  <c r="I17"/>
  <c r="H17"/>
  <c r="H18" s="1"/>
  <c r="G17"/>
  <c r="F17"/>
  <c r="F18" s="1"/>
  <c r="E17"/>
  <c r="D17"/>
  <c r="D18" s="1"/>
  <c r="Q16"/>
  <c r="R16" s="1"/>
  <c r="Q15"/>
  <c r="R15" s="1"/>
  <c r="Q14"/>
  <c r="R14" s="1"/>
  <c r="Q13"/>
  <c r="R13" s="1"/>
  <c r="Q12"/>
  <c r="R12" s="1"/>
  <c r="Q11"/>
  <c r="R11" s="1"/>
  <c r="Q10"/>
  <c r="R10" s="1"/>
  <c r="Q9"/>
  <c r="R9" s="1"/>
  <c r="Q8"/>
  <c r="R8" s="1"/>
  <c r="Q7"/>
  <c r="R7" s="1"/>
  <c r="Q6"/>
  <c r="R6" s="1"/>
  <c r="R18" s="1"/>
  <c r="AA14" i="16"/>
  <c r="H16"/>
  <c r="H17" s="1"/>
  <c r="G16"/>
  <c r="G17" s="1"/>
  <c r="F16"/>
  <c r="F17" s="1"/>
  <c r="E16"/>
  <c r="E17" s="1"/>
  <c r="D16"/>
  <c r="D17" s="1"/>
  <c r="AA17" l="1"/>
</calcChain>
</file>

<file path=xl/sharedStrings.xml><?xml version="1.0" encoding="utf-8"?>
<sst xmlns="http://schemas.openxmlformats.org/spreadsheetml/2006/main" count="358" uniqueCount="56">
  <si>
    <t>Bucksbee</t>
  </si>
  <si>
    <t>Percent</t>
  </si>
  <si>
    <t>Monthly Total</t>
  </si>
  <si>
    <t>Monthly %</t>
  </si>
  <si>
    <t>Fairview</t>
  </si>
  <si>
    <t>Ft Leboeuf</t>
  </si>
  <si>
    <t>Gen Mclane</t>
  </si>
  <si>
    <t>Girard</t>
  </si>
  <si>
    <t>Harbor Creek</t>
  </si>
  <si>
    <t>Iroquois</t>
  </si>
  <si>
    <t>Millcreek</t>
  </si>
  <si>
    <t>North East</t>
  </si>
  <si>
    <t>Northwestern</t>
  </si>
  <si>
    <t>Wattsburg</t>
  </si>
  <si>
    <t>Union City</t>
  </si>
  <si>
    <t>District</t>
  </si>
  <si>
    <t>Representative</t>
  </si>
  <si>
    <t>School</t>
  </si>
  <si>
    <t>Current</t>
  </si>
  <si>
    <t>Ogden</t>
  </si>
  <si>
    <t>Duda</t>
  </si>
  <si>
    <t>Heath</t>
  </si>
  <si>
    <t>Ring</t>
  </si>
  <si>
    <t>Appointed</t>
  </si>
  <si>
    <t>Date</t>
  </si>
  <si>
    <t>JOC  Attendance Record</t>
  </si>
  <si>
    <t>Gainer</t>
  </si>
  <si>
    <t>Year</t>
  </si>
  <si>
    <t>Rodgers</t>
  </si>
  <si>
    <t>Attended</t>
  </si>
  <si>
    <t>Scutella</t>
  </si>
  <si>
    <t>p</t>
  </si>
  <si>
    <t>Erie County Technical School</t>
  </si>
  <si>
    <t>Rogala</t>
  </si>
  <si>
    <t>Foyle</t>
  </si>
  <si>
    <t>Total Mtgs</t>
  </si>
  <si>
    <t>Gourley</t>
  </si>
  <si>
    <t>DiPlacido</t>
  </si>
  <si>
    <t>School
District</t>
  </si>
  <si>
    <t>Date
Appointed</t>
  </si>
  <si>
    <t>June 2007</t>
  </si>
  <si>
    <t>December 2003</t>
  </si>
  <si>
    <t>August 1993</t>
  </si>
  <si>
    <t>July 2007</t>
  </si>
  <si>
    <t>March 2011</t>
  </si>
  <si>
    <t>July 2008</t>
  </si>
  <si>
    <t>March 2006</t>
  </si>
  <si>
    <t>December 2011</t>
  </si>
  <si>
    <t>March 2012</t>
  </si>
  <si>
    <t>July &amp; November 2012--No Meetings Scheduled</t>
  </si>
  <si>
    <t>No.
Attended</t>
  </si>
  <si>
    <t>Percent
Attended</t>
  </si>
  <si>
    <t>General McLane</t>
  </si>
  <si>
    <t>Monthly Percentage</t>
  </si>
  <si>
    <t>Hughes</t>
  </si>
  <si>
    <t>February 2013</t>
  </si>
</sst>
</file>

<file path=xl/styles.xml><?xml version="1.0" encoding="utf-8"?>
<styleSheet xmlns="http://schemas.openxmlformats.org/spreadsheetml/2006/main">
  <numFmts count="2">
    <numFmt numFmtId="164" formatCode="m/d/yy;@"/>
    <numFmt numFmtId="165" formatCode="[$-409]mmmm\-yy;@"/>
  </numFmts>
  <fonts count="13">
    <font>
      <sz val="10"/>
      <name val="Arial"/>
    </font>
    <font>
      <sz val="10"/>
      <name val="Arial"/>
      <family val="2"/>
    </font>
    <font>
      <b/>
      <sz val="10"/>
      <name val="Calibri"/>
      <family val="2"/>
    </font>
    <font>
      <sz val="10"/>
      <name val="Calibri"/>
      <family val="2"/>
    </font>
    <font>
      <b/>
      <i/>
      <sz val="10"/>
      <name val="Calibri"/>
      <family val="2"/>
    </font>
    <font>
      <b/>
      <sz val="10"/>
      <color indexed="17"/>
      <name val="Calibri"/>
      <family val="2"/>
    </font>
    <font>
      <b/>
      <sz val="10"/>
      <color indexed="10"/>
      <name val="Calibri"/>
      <family val="2"/>
    </font>
    <font>
      <b/>
      <sz val="10"/>
      <color rgb="FFC00000"/>
      <name val="Calibri"/>
      <family val="2"/>
    </font>
    <font>
      <b/>
      <sz val="10"/>
      <color rgb="FF0070C0"/>
      <name val="Calibri"/>
      <family val="2"/>
    </font>
    <font>
      <b/>
      <sz val="10"/>
      <color theme="9" tint="-0.249977111117893"/>
      <name val="Calibri"/>
      <family val="2"/>
    </font>
    <font>
      <b/>
      <sz val="10"/>
      <color rgb="FF002060"/>
      <name val="Calibri"/>
      <family val="2"/>
    </font>
    <font>
      <b/>
      <sz val="10"/>
      <color rgb="FF7030A0"/>
      <name val="Calibri"/>
      <family val="2"/>
    </font>
    <font>
      <b/>
      <sz val="10"/>
      <color rgb="FF6699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/>
      <top style="thin">
        <color theme="0" tint="-0.249977111117893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indexed="64"/>
      </left>
      <right style="thin">
        <color indexed="64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249977111117893"/>
      </bottom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/>
      <top/>
      <bottom style="thin">
        <color theme="0" tint="-0.249977111117893"/>
      </bottom>
      <diagonal/>
    </border>
    <border>
      <left style="thin">
        <color indexed="64"/>
      </left>
      <right style="thin">
        <color indexed="64"/>
      </right>
      <top style="thin">
        <color theme="0" tint="-0.249977111117893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theme="0" tint="-0.249977111117893"/>
      </left>
      <right style="thin">
        <color indexed="64"/>
      </right>
      <top style="thin">
        <color indexed="64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indexed="64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indexed="64"/>
      </right>
      <top style="thin">
        <color theme="0" tint="-0.249977111117893"/>
      </top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auto="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9">
    <xf numFmtId="0" fontId="0" fillId="0" borderId="0" xfId="0"/>
    <xf numFmtId="0" fontId="2" fillId="0" borderId="0" xfId="0" applyFont="1"/>
    <xf numFmtId="0" fontId="3" fillId="2" borderId="0" xfId="0" applyFont="1" applyFill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/>
    <xf numFmtId="0" fontId="2" fillId="2" borderId="0" xfId="0" applyFont="1" applyFill="1"/>
    <xf numFmtId="0" fontId="3" fillId="0" borderId="0" xfId="0" applyFont="1" applyBorder="1" applyAlignment="1">
      <alignment horizontal="center"/>
    </xf>
    <xf numFmtId="14" fontId="3" fillId="0" borderId="0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164" fontId="2" fillId="0" borderId="3" xfId="0" applyNumberFormat="1" applyFont="1" applyBorder="1" applyAlignment="1">
      <alignment horizontal="center" vertical="center"/>
    </xf>
    <xf numFmtId="17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5" fillId="0" borderId="0" xfId="0" applyFont="1" applyAlignment="1">
      <alignment horizontal="left"/>
    </xf>
    <xf numFmtId="17" fontId="3" fillId="2" borderId="0" xfId="0" applyNumberFormat="1" applyFont="1" applyFill="1" applyAlignment="1">
      <alignment horizontal="center"/>
    </xf>
    <xf numFmtId="0" fontId="2" fillId="0" borderId="4" xfId="0" applyFont="1" applyBorder="1" applyAlignment="1">
      <alignment horizontal="center"/>
    </xf>
    <xf numFmtId="9" fontId="2" fillId="0" borderId="5" xfId="1" applyFont="1" applyBorder="1"/>
    <xf numFmtId="0" fontId="2" fillId="0" borderId="6" xfId="0" applyFont="1" applyBorder="1" applyAlignment="1">
      <alignment horizontal="left"/>
    </xf>
    <xf numFmtId="0" fontId="2" fillId="0" borderId="6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7" xfId="0" applyFont="1" applyBorder="1"/>
    <xf numFmtId="9" fontId="2" fillId="0" borderId="8" xfId="1" applyFont="1" applyBorder="1" applyAlignment="1">
      <alignment horizontal="left"/>
    </xf>
    <xf numFmtId="9" fontId="2" fillId="0" borderId="8" xfId="1" applyFont="1" applyBorder="1" applyAlignment="1">
      <alignment horizontal="center"/>
    </xf>
    <xf numFmtId="9" fontId="2" fillId="0" borderId="9" xfId="1" applyFont="1" applyBorder="1"/>
    <xf numFmtId="0" fontId="6" fillId="0" borderId="0" xfId="0" applyFont="1" applyAlignment="1">
      <alignment horizontal="center"/>
    </xf>
    <xf numFmtId="0" fontId="2" fillId="2" borderId="10" xfId="0" applyFont="1" applyFill="1" applyBorder="1"/>
    <xf numFmtId="0" fontId="2" fillId="2" borderId="11" xfId="0" applyFont="1" applyFill="1" applyBorder="1" applyAlignment="1">
      <alignment vertical="center"/>
    </xf>
    <xf numFmtId="0" fontId="4" fillId="2" borderId="10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 vertical="center"/>
    </xf>
    <xf numFmtId="0" fontId="2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0" xfId="0" applyFont="1" applyFill="1"/>
    <xf numFmtId="0" fontId="3" fillId="0" borderId="0" xfId="0" applyFont="1" applyFill="1" applyAlignment="1">
      <alignment horizontal="left"/>
    </xf>
    <xf numFmtId="0" fontId="3" fillId="0" borderId="0" xfId="0" applyFont="1" applyFill="1" applyAlignment="1">
      <alignment horizontal="center"/>
    </xf>
    <xf numFmtId="0" fontId="3" fillId="4" borderId="1" xfId="0" applyFont="1" applyFill="1" applyBorder="1" applyAlignment="1">
      <alignment horizontal="center" vertical="center"/>
    </xf>
    <xf numFmtId="0" fontId="3" fillId="0" borderId="15" xfId="0" applyFont="1" applyBorder="1" applyAlignment="1">
      <alignment horizontal="center"/>
    </xf>
    <xf numFmtId="0" fontId="3" fillId="3" borderId="15" xfId="0" applyFont="1" applyFill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3" borderId="16" xfId="0" applyFont="1" applyFill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2" fillId="3" borderId="22" xfId="0" applyFont="1" applyFill="1" applyBorder="1"/>
    <xf numFmtId="0" fontId="3" fillId="0" borderId="20" xfId="0" applyFont="1" applyBorder="1" applyAlignment="1">
      <alignment horizontal="center"/>
    </xf>
    <xf numFmtId="0" fontId="3" fillId="3" borderId="20" xfId="0" applyFont="1" applyFill="1" applyBorder="1" applyAlignment="1">
      <alignment horizontal="center"/>
    </xf>
    <xf numFmtId="0" fontId="3" fillId="0" borderId="21" xfId="0" applyFont="1" applyBorder="1" applyAlignment="1">
      <alignment horizontal="center"/>
    </xf>
    <xf numFmtId="165" fontId="3" fillId="0" borderId="22" xfId="0" quotePrefix="1" applyNumberFormat="1" applyFont="1" applyFill="1" applyBorder="1" applyAlignment="1">
      <alignment horizontal="center"/>
    </xf>
    <xf numFmtId="165" fontId="3" fillId="3" borderId="22" xfId="0" quotePrefix="1" applyNumberFormat="1" applyFont="1" applyFill="1" applyBorder="1" applyAlignment="1">
      <alignment horizontal="center"/>
    </xf>
    <xf numFmtId="165" fontId="3" fillId="0" borderId="23" xfId="0" quotePrefix="1" applyNumberFormat="1" applyFont="1" applyFill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26" xfId="0" applyFont="1" applyBorder="1" applyAlignment="1">
      <alignment horizontal="center"/>
    </xf>
    <xf numFmtId="0" fontId="3" fillId="4" borderId="1" xfId="0" applyFont="1" applyFill="1" applyBorder="1" applyAlignment="1">
      <alignment horizontal="center" vertical="center" wrapText="1"/>
    </xf>
    <xf numFmtId="164" fontId="3" fillId="4" borderId="1" xfId="0" applyNumberFormat="1" applyFont="1" applyFill="1" applyBorder="1" applyAlignment="1">
      <alignment horizontal="center" vertical="center" textRotation="90"/>
    </xf>
    <xf numFmtId="165" fontId="3" fillId="0" borderId="27" xfId="0" quotePrefix="1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vertical="center" textRotation="90" wrapText="1"/>
    </xf>
    <xf numFmtId="0" fontId="7" fillId="0" borderId="23" xfId="0" applyFont="1" applyFill="1" applyBorder="1"/>
    <xf numFmtId="0" fontId="7" fillId="0" borderId="23" xfId="0" applyFont="1" applyFill="1" applyBorder="1" applyAlignment="1">
      <alignment horizontal="left"/>
    </xf>
    <xf numFmtId="0" fontId="8" fillId="3" borderId="22" xfId="0" applyFont="1" applyFill="1" applyBorder="1"/>
    <xf numFmtId="0" fontId="8" fillId="3" borderId="22" xfId="0" applyFont="1" applyFill="1" applyBorder="1" applyAlignment="1">
      <alignment horizontal="left"/>
    </xf>
    <xf numFmtId="0" fontId="7" fillId="0" borderId="22" xfId="0" applyFont="1" applyFill="1" applyBorder="1"/>
    <xf numFmtId="0" fontId="7" fillId="0" borderId="22" xfId="0" applyFont="1" applyFill="1" applyBorder="1" applyAlignment="1">
      <alignment horizontal="left"/>
    </xf>
    <xf numFmtId="0" fontId="10" fillId="3" borderId="22" xfId="0" applyFont="1" applyFill="1" applyBorder="1"/>
    <xf numFmtId="0" fontId="10" fillId="3" borderId="22" xfId="0" applyFont="1" applyFill="1" applyBorder="1" applyAlignment="1">
      <alignment horizontal="left"/>
    </xf>
    <xf numFmtId="0" fontId="9" fillId="0" borderId="22" xfId="0" applyFont="1" applyFill="1" applyBorder="1"/>
    <xf numFmtId="0" fontId="9" fillId="0" borderId="22" xfId="0" applyFont="1" applyFill="1" applyBorder="1" applyAlignment="1">
      <alignment horizontal="left"/>
    </xf>
    <xf numFmtId="0" fontId="2" fillId="3" borderId="22" xfId="0" applyFont="1" applyFill="1" applyBorder="1" applyAlignment="1">
      <alignment horizontal="left"/>
    </xf>
    <xf numFmtId="0" fontId="8" fillId="0" borderId="22" xfId="0" applyFont="1" applyFill="1" applyBorder="1"/>
    <xf numFmtId="0" fontId="8" fillId="0" borderId="22" xfId="0" applyFont="1" applyFill="1" applyBorder="1" applyAlignment="1">
      <alignment horizontal="left"/>
    </xf>
    <xf numFmtId="0" fontId="11" fillId="3" borderId="22" xfId="0" applyFont="1" applyFill="1" applyBorder="1"/>
    <xf numFmtId="0" fontId="11" fillId="3" borderId="22" xfId="0" applyFont="1" applyFill="1" applyBorder="1" applyAlignment="1">
      <alignment horizontal="left"/>
    </xf>
    <xf numFmtId="0" fontId="12" fillId="3" borderId="22" xfId="0" applyFont="1" applyFill="1" applyBorder="1"/>
    <xf numFmtId="0" fontId="12" fillId="3" borderId="22" xfId="0" applyFont="1" applyFill="1" applyBorder="1" applyAlignment="1">
      <alignment horizontal="left"/>
    </xf>
    <xf numFmtId="0" fontId="8" fillId="0" borderId="27" xfId="0" applyFont="1" applyFill="1" applyBorder="1"/>
    <xf numFmtId="0" fontId="8" fillId="0" borderId="27" xfId="0" applyFont="1" applyFill="1" applyBorder="1" applyAlignment="1">
      <alignment horizontal="left"/>
    </xf>
    <xf numFmtId="9" fontId="3" fillId="0" borderId="29" xfId="1" applyFont="1" applyBorder="1" applyAlignment="1">
      <alignment horizontal="center"/>
    </xf>
    <xf numFmtId="9" fontId="3" fillId="3" borderId="30" xfId="1" applyFont="1" applyFill="1" applyBorder="1" applyAlignment="1">
      <alignment horizontal="center"/>
    </xf>
    <xf numFmtId="9" fontId="3" fillId="0" borderId="30" xfId="1" applyFont="1" applyBorder="1" applyAlignment="1">
      <alignment horizontal="center"/>
    </xf>
    <xf numFmtId="9" fontId="3" fillId="0" borderId="31" xfId="1" applyFont="1" applyBorder="1" applyAlignment="1">
      <alignment horizontal="center"/>
    </xf>
    <xf numFmtId="0" fontId="2" fillId="4" borderId="10" xfId="0" applyFont="1" applyFill="1" applyBorder="1" applyAlignment="1">
      <alignment horizontal="left"/>
    </xf>
    <xf numFmtId="0" fontId="2" fillId="4" borderId="6" xfId="0" applyFont="1" applyFill="1" applyBorder="1" applyAlignment="1">
      <alignment horizontal="left"/>
    </xf>
    <xf numFmtId="0" fontId="2" fillId="4" borderId="19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3" fillId="4" borderId="1" xfId="0" applyFont="1" applyFill="1" applyBorder="1"/>
    <xf numFmtId="9" fontId="2" fillId="4" borderId="28" xfId="1" applyFont="1" applyFill="1" applyBorder="1" applyAlignment="1">
      <alignment horizontal="left"/>
    </xf>
    <xf numFmtId="9" fontId="2" fillId="4" borderId="8" xfId="1" applyFont="1" applyFill="1" applyBorder="1" applyAlignment="1">
      <alignment horizontal="left"/>
    </xf>
    <xf numFmtId="9" fontId="2" fillId="4" borderId="14" xfId="1" applyFont="1" applyFill="1" applyBorder="1" applyAlignment="1">
      <alignment horizontal="center"/>
    </xf>
    <xf numFmtId="9" fontId="2" fillId="4" borderId="9" xfId="1" applyFont="1" applyFill="1" applyBorder="1" applyAlignment="1">
      <alignment horizontal="center"/>
    </xf>
    <xf numFmtId="9" fontId="2" fillId="4" borderId="9" xfId="1" applyFont="1" applyFill="1" applyBorder="1"/>
    <xf numFmtId="164" fontId="3" fillId="4" borderId="7" xfId="0" applyNumberFormat="1" applyFont="1" applyFill="1" applyBorder="1" applyAlignment="1">
      <alignment horizontal="center" vertical="center" textRotation="90"/>
    </xf>
    <xf numFmtId="0" fontId="2" fillId="4" borderId="12" xfId="0" applyFont="1" applyFill="1" applyBorder="1" applyAlignment="1">
      <alignment horizontal="center"/>
    </xf>
    <xf numFmtId="0" fontId="3" fillId="0" borderId="32" xfId="0" applyFont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colors>
    <mruColors>
      <color rgb="FF669900"/>
      <color rgb="FFFFFF00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21"/>
  <sheetViews>
    <sheetView workbookViewId="0">
      <pane xSplit="7980" topLeftCell="K1"/>
      <selection activeCell="J22" sqref="J22"/>
      <selection pane="topRight"/>
    </sheetView>
  </sheetViews>
  <sheetFormatPr defaultColWidth="9.140625" defaultRowHeight="12.75"/>
  <cols>
    <col min="1" max="1" width="12.5703125" style="5" customWidth="1"/>
    <col min="2" max="2" width="13.140625" style="3" customWidth="1"/>
    <col min="3" max="3" width="9.28515625" style="4" customWidth="1"/>
    <col min="4" max="15" width="8.85546875" style="4" customWidth="1"/>
    <col min="16" max="16" width="0.85546875" style="4" customWidth="1"/>
    <col min="17" max="17" width="9.42578125" style="5" customWidth="1"/>
    <col min="18" max="18" width="7.5703125" style="5" customWidth="1"/>
    <col min="19" max="16384" width="9.140625" style="5"/>
  </cols>
  <sheetData>
    <row r="1" spans="1:18" s="1" customFormat="1">
      <c r="A1" s="97" t="s">
        <v>32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</row>
    <row r="2" spans="1:18" s="1" customFormat="1" ht="20.45" customHeight="1">
      <c r="A2" s="97" t="s">
        <v>25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</row>
    <row r="3" spans="1:18">
      <c r="A3" s="2"/>
    </row>
    <row r="4" spans="1:18">
      <c r="A4" s="28" t="s">
        <v>17</v>
      </c>
      <c r="B4" s="30" t="s">
        <v>18</v>
      </c>
      <c r="C4" s="32" t="s">
        <v>24</v>
      </c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7"/>
      <c r="Q4" s="9" t="s">
        <v>35</v>
      </c>
      <c r="R4" s="10" t="s">
        <v>27</v>
      </c>
    </row>
    <row r="5" spans="1:18" s="15" customFormat="1">
      <c r="A5" s="29" t="s">
        <v>15</v>
      </c>
      <c r="B5" s="31" t="s">
        <v>16</v>
      </c>
      <c r="C5" s="33" t="s">
        <v>23</v>
      </c>
      <c r="D5" s="11">
        <v>40533</v>
      </c>
      <c r="E5" s="11">
        <v>40570</v>
      </c>
      <c r="F5" s="11">
        <v>40598</v>
      </c>
      <c r="G5" s="11">
        <v>40626</v>
      </c>
      <c r="H5" s="11">
        <v>40661</v>
      </c>
      <c r="I5" s="11">
        <v>40689</v>
      </c>
      <c r="J5" s="11">
        <v>40717</v>
      </c>
      <c r="K5" s="11">
        <v>40780</v>
      </c>
      <c r="L5" s="11">
        <v>40808</v>
      </c>
      <c r="M5" s="11">
        <v>40843</v>
      </c>
      <c r="N5" s="11">
        <v>40869</v>
      </c>
      <c r="O5" s="11">
        <v>40897</v>
      </c>
      <c r="P5" s="12"/>
      <c r="Q5" s="13" t="s">
        <v>29</v>
      </c>
      <c r="R5" s="14" t="s">
        <v>1</v>
      </c>
    </row>
    <row r="6" spans="1:18" ht="21.6" customHeight="1">
      <c r="A6" s="6" t="s">
        <v>4</v>
      </c>
      <c r="B6" s="16" t="s">
        <v>34</v>
      </c>
      <c r="C6" s="17">
        <v>39234</v>
      </c>
      <c r="E6" s="4" t="s">
        <v>31</v>
      </c>
      <c r="F6" s="4" t="s">
        <v>31</v>
      </c>
      <c r="H6" s="4" t="s">
        <v>31</v>
      </c>
      <c r="K6" s="4" t="s">
        <v>31</v>
      </c>
      <c r="L6" s="4" t="s">
        <v>31</v>
      </c>
      <c r="M6" s="4" t="s">
        <v>31</v>
      </c>
      <c r="N6" s="4" t="s">
        <v>31</v>
      </c>
      <c r="O6" s="4" t="s">
        <v>31</v>
      </c>
      <c r="Q6" s="18">
        <f>COUNTA(D6:O6)</f>
        <v>8</v>
      </c>
      <c r="R6" s="19">
        <f>Q6/12</f>
        <v>0.66666666666666663</v>
      </c>
    </row>
    <row r="7" spans="1:18" ht="21.6" customHeight="1">
      <c r="A7" s="6" t="s">
        <v>5</v>
      </c>
      <c r="B7" s="16" t="s">
        <v>19</v>
      </c>
      <c r="C7" s="17">
        <v>37956</v>
      </c>
      <c r="D7" s="4" t="s">
        <v>31</v>
      </c>
      <c r="E7" s="4" t="s">
        <v>31</v>
      </c>
      <c r="F7" s="4" t="s">
        <v>31</v>
      </c>
      <c r="G7" s="4" t="s">
        <v>31</v>
      </c>
      <c r="H7" s="4" t="s">
        <v>31</v>
      </c>
      <c r="I7" s="4" t="s">
        <v>31</v>
      </c>
      <c r="J7" s="4" t="s">
        <v>31</v>
      </c>
      <c r="K7" s="4" t="s">
        <v>31</v>
      </c>
      <c r="L7" s="4" t="s">
        <v>31</v>
      </c>
      <c r="M7" s="4" t="s">
        <v>31</v>
      </c>
      <c r="N7" s="4" t="s">
        <v>31</v>
      </c>
      <c r="O7" s="4" t="s">
        <v>31</v>
      </c>
      <c r="Q7" s="18">
        <f t="shared" ref="Q7:Q16" si="0">COUNTA(D7:O7)</f>
        <v>12</v>
      </c>
      <c r="R7" s="19">
        <f t="shared" ref="R7:R16" si="1">Q7/12</f>
        <v>1</v>
      </c>
    </row>
    <row r="8" spans="1:18" ht="21.6" customHeight="1">
      <c r="A8" s="6" t="s">
        <v>6</v>
      </c>
      <c r="B8" s="16" t="s">
        <v>0</v>
      </c>
      <c r="C8" s="17">
        <v>34182</v>
      </c>
      <c r="D8" s="4" t="s">
        <v>31</v>
      </c>
      <c r="E8" s="4" t="s">
        <v>31</v>
      </c>
      <c r="F8" s="4" t="s">
        <v>31</v>
      </c>
      <c r="G8" s="4" t="s">
        <v>31</v>
      </c>
      <c r="H8" s="4" t="s">
        <v>31</v>
      </c>
      <c r="I8" s="4" t="s">
        <v>31</v>
      </c>
      <c r="J8" s="4" t="s">
        <v>31</v>
      </c>
      <c r="K8" s="4" t="s">
        <v>31</v>
      </c>
      <c r="L8" s="4" t="s">
        <v>31</v>
      </c>
      <c r="M8" s="4" t="s">
        <v>31</v>
      </c>
      <c r="N8" s="4" t="s">
        <v>31</v>
      </c>
      <c r="O8" s="4" t="s">
        <v>31</v>
      </c>
      <c r="Q8" s="18">
        <f t="shared" si="0"/>
        <v>12</v>
      </c>
      <c r="R8" s="19">
        <f t="shared" si="1"/>
        <v>1</v>
      </c>
    </row>
    <row r="9" spans="1:18" ht="21.6" customHeight="1">
      <c r="A9" s="6" t="s">
        <v>7</v>
      </c>
      <c r="B9" s="16" t="s">
        <v>21</v>
      </c>
      <c r="C9" s="17">
        <v>38626</v>
      </c>
      <c r="E9" s="4" t="s">
        <v>31</v>
      </c>
      <c r="F9" s="4" t="s">
        <v>31</v>
      </c>
      <c r="G9" s="4" t="s">
        <v>31</v>
      </c>
      <c r="I9" s="4" t="s">
        <v>31</v>
      </c>
      <c r="J9" s="4" t="s">
        <v>31</v>
      </c>
      <c r="K9" s="4" t="s">
        <v>31</v>
      </c>
      <c r="M9" s="4" t="s">
        <v>31</v>
      </c>
      <c r="N9" s="4" t="s">
        <v>31</v>
      </c>
      <c r="Q9" s="18">
        <f t="shared" si="0"/>
        <v>8</v>
      </c>
      <c r="R9" s="19">
        <f t="shared" si="1"/>
        <v>0.66666666666666663</v>
      </c>
    </row>
    <row r="10" spans="1:18" ht="21.6" customHeight="1">
      <c r="A10" s="6" t="s">
        <v>8</v>
      </c>
      <c r="B10" s="16" t="s">
        <v>26</v>
      </c>
      <c r="C10" s="17">
        <v>39264</v>
      </c>
      <c r="D10" s="4" t="s">
        <v>31</v>
      </c>
      <c r="E10" s="4" t="s">
        <v>31</v>
      </c>
      <c r="F10" s="4" t="s">
        <v>31</v>
      </c>
      <c r="G10" s="4" t="s">
        <v>31</v>
      </c>
      <c r="J10" s="4" t="s">
        <v>31</v>
      </c>
      <c r="K10" s="4" t="s">
        <v>31</v>
      </c>
      <c r="L10" s="4" t="s">
        <v>31</v>
      </c>
      <c r="M10" s="4" t="s">
        <v>31</v>
      </c>
      <c r="N10" s="4" t="s">
        <v>31</v>
      </c>
      <c r="O10" s="4" t="s">
        <v>31</v>
      </c>
      <c r="Q10" s="18">
        <f t="shared" si="0"/>
        <v>10</v>
      </c>
      <c r="R10" s="19">
        <f t="shared" si="1"/>
        <v>0.83333333333333337</v>
      </c>
    </row>
    <row r="11" spans="1:18" ht="21.6" customHeight="1">
      <c r="A11" s="6" t="s">
        <v>9</v>
      </c>
      <c r="B11" s="16" t="s">
        <v>33</v>
      </c>
      <c r="C11" s="17">
        <v>40613</v>
      </c>
      <c r="G11" s="4" t="s">
        <v>31</v>
      </c>
      <c r="H11" s="4" t="s">
        <v>31</v>
      </c>
      <c r="J11" s="4" t="s">
        <v>31</v>
      </c>
      <c r="K11" s="4" t="s">
        <v>31</v>
      </c>
      <c r="L11" s="4" t="s">
        <v>31</v>
      </c>
      <c r="M11" s="4" t="s">
        <v>31</v>
      </c>
      <c r="O11" s="4" t="s">
        <v>31</v>
      </c>
      <c r="Q11" s="18">
        <f t="shared" si="0"/>
        <v>7</v>
      </c>
      <c r="R11" s="19">
        <f t="shared" si="1"/>
        <v>0.58333333333333337</v>
      </c>
    </row>
    <row r="12" spans="1:18" ht="21.6" customHeight="1">
      <c r="A12" s="6" t="s">
        <v>10</v>
      </c>
      <c r="B12" s="16" t="s">
        <v>30</v>
      </c>
      <c r="C12" s="17">
        <v>39417</v>
      </c>
      <c r="D12" s="4" t="s">
        <v>31</v>
      </c>
      <c r="E12" s="4" t="s">
        <v>31</v>
      </c>
      <c r="F12" s="4" t="s">
        <v>31</v>
      </c>
      <c r="G12" s="4" t="s">
        <v>31</v>
      </c>
      <c r="Q12" s="18">
        <f t="shared" si="0"/>
        <v>4</v>
      </c>
      <c r="R12" s="19">
        <f t="shared" si="1"/>
        <v>0.33333333333333331</v>
      </c>
    </row>
    <row r="13" spans="1:18" ht="21.6" customHeight="1">
      <c r="A13" s="6" t="s">
        <v>11</v>
      </c>
      <c r="B13" s="16" t="s">
        <v>28</v>
      </c>
      <c r="C13" s="17">
        <v>39630</v>
      </c>
      <c r="D13" s="4" t="s">
        <v>31</v>
      </c>
      <c r="E13" s="4" t="s">
        <v>31</v>
      </c>
      <c r="F13" s="4" t="s">
        <v>31</v>
      </c>
      <c r="G13" s="4" t="s">
        <v>31</v>
      </c>
      <c r="H13" s="4" t="s">
        <v>31</v>
      </c>
      <c r="I13" s="4" t="s">
        <v>31</v>
      </c>
      <c r="J13" s="4" t="s">
        <v>31</v>
      </c>
      <c r="K13" s="4" t="s">
        <v>31</v>
      </c>
      <c r="L13" s="4" t="s">
        <v>31</v>
      </c>
      <c r="M13" s="4" t="s">
        <v>31</v>
      </c>
      <c r="N13" s="4" t="s">
        <v>31</v>
      </c>
      <c r="Q13" s="18">
        <f t="shared" si="0"/>
        <v>11</v>
      </c>
      <c r="R13" s="19">
        <f t="shared" si="1"/>
        <v>0.91666666666666663</v>
      </c>
    </row>
    <row r="14" spans="1:18" ht="21.6" customHeight="1">
      <c r="A14" s="6" t="s">
        <v>12</v>
      </c>
      <c r="B14" s="16" t="s">
        <v>22</v>
      </c>
      <c r="C14" s="17">
        <v>38777</v>
      </c>
      <c r="D14" s="4" t="s">
        <v>31</v>
      </c>
      <c r="E14" s="4" t="s">
        <v>31</v>
      </c>
      <c r="F14" s="4" t="s">
        <v>31</v>
      </c>
      <c r="G14" s="4" t="s">
        <v>31</v>
      </c>
      <c r="H14" s="4" t="s">
        <v>31</v>
      </c>
      <c r="I14" s="4" t="s">
        <v>31</v>
      </c>
      <c r="J14" s="4" t="s">
        <v>31</v>
      </c>
      <c r="L14" s="4" t="s">
        <v>31</v>
      </c>
      <c r="M14" s="4" t="s">
        <v>31</v>
      </c>
      <c r="O14" s="4" t="s">
        <v>31</v>
      </c>
      <c r="Q14" s="18">
        <f t="shared" si="0"/>
        <v>10</v>
      </c>
      <c r="R14" s="19">
        <f t="shared" si="1"/>
        <v>0.83333333333333337</v>
      </c>
    </row>
    <row r="15" spans="1:18" ht="21.6" customHeight="1">
      <c r="A15" s="6" t="s">
        <v>14</v>
      </c>
      <c r="B15" s="16" t="s">
        <v>36</v>
      </c>
      <c r="C15" s="17">
        <v>38353</v>
      </c>
      <c r="F15" s="4" t="s">
        <v>31</v>
      </c>
      <c r="G15" s="4" t="s">
        <v>31</v>
      </c>
      <c r="I15" s="4" t="s">
        <v>31</v>
      </c>
      <c r="O15" s="4" t="s">
        <v>31</v>
      </c>
      <c r="P15" s="7"/>
      <c r="Q15" s="18">
        <f t="shared" si="0"/>
        <v>4</v>
      </c>
      <c r="R15" s="19">
        <f t="shared" si="1"/>
        <v>0.33333333333333331</v>
      </c>
    </row>
    <row r="16" spans="1:18" ht="21.6" customHeight="1">
      <c r="A16" s="6" t="s">
        <v>13</v>
      </c>
      <c r="B16" s="16" t="s">
        <v>20</v>
      </c>
      <c r="C16" s="17">
        <v>37956</v>
      </c>
      <c r="E16" s="4" t="s">
        <v>31</v>
      </c>
      <c r="F16" s="4" t="s">
        <v>31</v>
      </c>
      <c r="G16" s="4" t="s">
        <v>31</v>
      </c>
      <c r="H16" s="4" t="s">
        <v>31</v>
      </c>
      <c r="J16" s="4" t="s">
        <v>31</v>
      </c>
      <c r="K16" s="4" t="s">
        <v>31</v>
      </c>
      <c r="L16" s="35" t="s">
        <v>31</v>
      </c>
      <c r="M16" s="7"/>
      <c r="N16" s="7" t="s">
        <v>31</v>
      </c>
      <c r="O16" s="35" t="s">
        <v>31</v>
      </c>
      <c r="Q16" s="34">
        <f t="shared" si="0"/>
        <v>9</v>
      </c>
      <c r="R16" s="19">
        <f t="shared" si="1"/>
        <v>0.75</v>
      </c>
    </row>
    <row r="17" spans="1:18" ht="21.6" customHeight="1">
      <c r="A17" s="2"/>
      <c r="B17" s="20" t="s">
        <v>2</v>
      </c>
      <c r="C17" s="21"/>
      <c r="D17" s="21">
        <f t="shared" ref="D17:N17" si="2">COUNTA(D6:D16)</f>
        <v>6</v>
      </c>
      <c r="E17" s="21">
        <f t="shared" si="2"/>
        <v>9</v>
      </c>
      <c r="F17" s="21">
        <f t="shared" si="2"/>
        <v>10</v>
      </c>
      <c r="G17" s="21">
        <f t="shared" si="2"/>
        <v>10</v>
      </c>
      <c r="H17" s="21">
        <f t="shared" si="2"/>
        <v>7</v>
      </c>
      <c r="I17" s="21">
        <f t="shared" si="2"/>
        <v>6</v>
      </c>
      <c r="J17" s="21">
        <f t="shared" si="2"/>
        <v>8</v>
      </c>
      <c r="K17" s="21">
        <f t="shared" si="2"/>
        <v>8</v>
      </c>
      <c r="L17" s="21">
        <f t="shared" si="2"/>
        <v>8</v>
      </c>
      <c r="M17" s="21">
        <f t="shared" si="2"/>
        <v>8</v>
      </c>
      <c r="N17" s="21">
        <f t="shared" si="2"/>
        <v>7</v>
      </c>
      <c r="O17" s="22"/>
      <c r="P17" s="22"/>
      <c r="Q17" s="18"/>
      <c r="R17" s="23"/>
    </row>
    <row r="18" spans="1:18" ht="21.6" customHeight="1" thickBot="1">
      <c r="A18" s="2"/>
      <c r="B18" s="24" t="s">
        <v>3</v>
      </c>
      <c r="C18" s="25"/>
      <c r="D18" s="25">
        <f t="shared" ref="D18:N18" si="3">D17/11</f>
        <v>0.54545454545454541</v>
      </c>
      <c r="E18" s="25">
        <f t="shared" si="3"/>
        <v>0.81818181818181823</v>
      </c>
      <c r="F18" s="25">
        <f t="shared" si="3"/>
        <v>0.90909090909090906</v>
      </c>
      <c r="G18" s="25">
        <f t="shared" si="3"/>
        <v>0.90909090909090906</v>
      </c>
      <c r="H18" s="25">
        <f t="shared" si="3"/>
        <v>0.63636363636363635</v>
      </c>
      <c r="I18" s="25">
        <f t="shared" si="3"/>
        <v>0.54545454545454541</v>
      </c>
      <c r="J18" s="25">
        <f t="shared" si="3"/>
        <v>0.72727272727272729</v>
      </c>
      <c r="K18" s="25">
        <f t="shared" si="3"/>
        <v>0.72727272727272729</v>
      </c>
      <c r="L18" s="25">
        <f t="shared" si="3"/>
        <v>0.72727272727272729</v>
      </c>
      <c r="M18" s="25">
        <f t="shared" si="3"/>
        <v>0.72727272727272729</v>
      </c>
      <c r="N18" s="25">
        <f t="shared" si="3"/>
        <v>0.63636363636363635</v>
      </c>
      <c r="O18" s="25"/>
      <c r="P18" s="25"/>
      <c r="Q18" s="25"/>
      <c r="R18" s="26">
        <f>AVERAGE(R6:R17)</f>
        <v>0.71969696969696961</v>
      </c>
    </row>
    <row r="20" spans="1:18"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</row>
    <row r="21" spans="1:18"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</row>
  </sheetData>
  <mergeCells count="2">
    <mergeCell ref="A1:R1"/>
    <mergeCell ref="A2:R2"/>
  </mergeCells>
  <printOptions horizontalCentered="1" verticalCentered="1" gridLines="1"/>
  <pageMargins left="0.2" right="0.2" top="1.5" bottom="1" header="0.51" footer="1"/>
  <pageSetup scale="8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20"/>
  <sheetViews>
    <sheetView tabSelected="1" workbookViewId="0">
      <pane xSplit="3" ySplit="4" topLeftCell="D5" activePane="bottomRight" state="frozen"/>
      <selection pane="topRight" activeCell="D1" sqref="D1"/>
      <selection pane="bottomLeft" activeCell="A6" sqref="A6"/>
      <selection pane="bottomRight" activeCell="Z25" sqref="Z25"/>
    </sheetView>
  </sheetViews>
  <sheetFormatPr defaultColWidth="9.140625" defaultRowHeight="12.75"/>
  <cols>
    <col min="1" max="1" width="13.42578125" style="5" customWidth="1"/>
    <col min="2" max="2" width="13.140625" style="3" customWidth="1"/>
    <col min="3" max="3" width="13" style="4" customWidth="1"/>
    <col min="4" max="4" width="6.7109375" style="4" hidden="1" customWidth="1"/>
    <col min="5" max="12" width="5.7109375" style="4" hidden="1" customWidth="1"/>
    <col min="13" max="25" width="5.7109375" style="4" customWidth="1"/>
    <col min="26" max="27" width="7.7109375" style="5" customWidth="1"/>
    <col min="28" max="16384" width="9.140625" style="5"/>
  </cols>
  <sheetData>
    <row r="1" spans="1:27" s="1" customFormat="1" ht="12.75" customHeight="1">
      <c r="A1" s="98" t="s">
        <v>32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  <c r="U1" s="98"/>
      <c r="V1" s="98"/>
      <c r="W1" s="98"/>
      <c r="X1" s="98"/>
      <c r="Y1" s="98"/>
      <c r="Z1" s="98"/>
      <c r="AA1" s="98"/>
    </row>
    <row r="2" spans="1:27" s="1" customFormat="1" ht="12.75" customHeight="1">
      <c r="A2" s="98" t="s">
        <v>25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8"/>
      <c r="V2" s="98"/>
      <c r="W2" s="98"/>
      <c r="X2" s="98"/>
      <c r="Y2" s="98"/>
      <c r="Z2" s="98"/>
      <c r="AA2" s="98"/>
    </row>
    <row r="3" spans="1:27">
      <c r="A3" s="36"/>
      <c r="B3" s="37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6"/>
      <c r="AA3" s="36"/>
    </row>
    <row r="4" spans="1:27" s="15" customFormat="1" ht="44.25">
      <c r="A4" s="56" t="s">
        <v>38</v>
      </c>
      <c r="B4" s="39" t="s">
        <v>16</v>
      </c>
      <c r="C4" s="56" t="s">
        <v>39</v>
      </c>
      <c r="D4" s="57">
        <v>40717</v>
      </c>
      <c r="E4" s="57">
        <v>40780</v>
      </c>
      <c r="F4" s="57">
        <v>40808</v>
      </c>
      <c r="G4" s="57">
        <v>40843</v>
      </c>
      <c r="H4" s="57">
        <v>40869</v>
      </c>
      <c r="I4" s="57">
        <v>40897</v>
      </c>
      <c r="J4" s="57">
        <v>40934</v>
      </c>
      <c r="K4" s="57">
        <v>40962</v>
      </c>
      <c r="L4" s="57">
        <v>40990</v>
      </c>
      <c r="M4" s="57">
        <v>41025</v>
      </c>
      <c r="N4" s="57">
        <v>41057</v>
      </c>
      <c r="O4" s="57">
        <v>41083</v>
      </c>
      <c r="P4" s="57">
        <v>41144</v>
      </c>
      <c r="Q4" s="57">
        <v>41179</v>
      </c>
      <c r="R4" s="94">
        <v>41204</v>
      </c>
      <c r="S4" s="94">
        <v>41261</v>
      </c>
      <c r="T4" s="94">
        <v>41298</v>
      </c>
      <c r="U4" s="94">
        <v>41333</v>
      </c>
      <c r="V4" s="94">
        <v>41361</v>
      </c>
      <c r="W4" s="94">
        <v>41389</v>
      </c>
      <c r="X4" s="94">
        <v>41417</v>
      </c>
      <c r="Y4" s="94">
        <v>41452</v>
      </c>
      <c r="Z4" s="59" t="s">
        <v>50</v>
      </c>
      <c r="AA4" s="59" t="s">
        <v>51</v>
      </c>
    </row>
    <row r="5" spans="1:27" ht="18" customHeight="1">
      <c r="A5" s="60" t="s">
        <v>4</v>
      </c>
      <c r="B5" s="61" t="s">
        <v>34</v>
      </c>
      <c r="C5" s="52" t="s">
        <v>40</v>
      </c>
      <c r="D5" s="53"/>
      <c r="E5" s="54" t="s">
        <v>31</v>
      </c>
      <c r="F5" s="54" t="s">
        <v>31</v>
      </c>
      <c r="G5" s="54" t="s">
        <v>31</v>
      </c>
      <c r="H5" s="54" t="s">
        <v>31</v>
      </c>
      <c r="I5" s="54" t="s">
        <v>31</v>
      </c>
      <c r="J5" s="54"/>
      <c r="K5" s="54" t="s">
        <v>31</v>
      </c>
      <c r="L5" s="54" t="s">
        <v>31</v>
      </c>
      <c r="M5" s="54" t="s">
        <v>31</v>
      </c>
      <c r="N5" s="54" t="s">
        <v>31</v>
      </c>
      <c r="O5" s="54" t="s">
        <v>31</v>
      </c>
      <c r="P5" s="55" t="s">
        <v>31</v>
      </c>
      <c r="Q5" s="54"/>
      <c r="R5" s="40" t="s">
        <v>31</v>
      </c>
      <c r="S5" s="40" t="s">
        <v>31</v>
      </c>
      <c r="T5" s="40" t="s">
        <v>31</v>
      </c>
      <c r="U5" s="40" t="s">
        <v>31</v>
      </c>
      <c r="V5" s="40" t="s">
        <v>31</v>
      </c>
      <c r="W5" s="40" t="s">
        <v>31</v>
      </c>
      <c r="X5" s="40" t="s">
        <v>31</v>
      </c>
      <c r="Y5" s="40" t="s">
        <v>31</v>
      </c>
      <c r="Z5" s="41">
        <f>COUNTA(N5:Y5)</f>
        <v>11</v>
      </c>
      <c r="AA5" s="79">
        <f>Z5/12</f>
        <v>0.91666666666666663</v>
      </c>
    </row>
    <row r="6" spans="1:27" ht="18" customHeight="1">
      <c r="A6" s="62" t="s">
        <v>5</v>
      </c>
      <c r="B6" s="63" t="s">
        <v>19</v>
      </c>
      <c r="C6" s="51" t="s">
        <v>41</v>
      </c>
      <c r="D6" s="48" t="s">
        <v>31</v>
      </c>
      <c r="E6" s="41" t="s">
        <v>31</v>
      </c>
      <c r="F6" s="41" t="s">
        <v>31</v>
      </c>
      <c r="G6" s="41" t="s">
        <v>31</v>
      </c>
      <c r="H6" s="41" t="s">
        <v>31</v>
      </c>
      <c r="I6" s="41" t="s">
        <v>31</v>
      </c>
      <c r="J6" s="41" t="s">
        <v>31</v>
      </c>
      <c r="K6" s="41" t="s">
        <v>31</v>
      </c>
      <c r="L6" s="41" t="s">
        <v>31</v>
      </c>
      <c r="M6" s="41" t="s">
        <v>31</v>
      </c>
      <c r="N6" s="41" t="s">
        <v>31</v>
      </c>
      <c r="O6" s="41" t="s">
        <v>31</v>
      </c>
      <c r="P6" s="43"/>
      <c r="Q6" s="41" t="s">
        <v>31</v>
      </c>
      <c r="R6" s="41" t="s">
        <v>31</v>
      </c>
      <c r="S6" s="41" t="s">
        <v>31</v>
      </c>
      <c r="T6" s="41" t="s">
        <v>31</v>
      </c>
      <c r="U6" s="41" t="s">
        <v>31</v>
      </c>
      <c r="V6" s="41" t="s">
        <v>31</v>
      </c>
      <c r="W6" s="41" t="s">
        <v>31</v>
      </c>
      <c r="X6" s="41" t="s">
        <v>31</v>
      </c>
      <c r="Y6" s="41" t="s">
        <v>31</v>
      </c>
      <c r="Z6" s="41">
        <f>COUNTA(N6:Y6)</f>
        <v>11</v>
      </c>
      <c r="AA6" s="80">
        <f t="shared" ref="AA6:AA15" si="0">Z6/12</f>
        <v>0.91666666666666663</v>
      </c>
    </row>
    <row r="7" spans="1:27" ht="18" customHeight="1">
      <c r="A7" s="64" t="s">
        <v>52</v>
      </c>
      <c r="B7" s="65" t="s">
        <v>0</v>
      </c>
      <c r="C7" s="50" t="s">
        <v>42</v>
      </c>
      <c r="D7" s="47" t="s">
        <v>31</v>
      </c>
      <c r="E7" s="40" t="s">
        <v>31</v>
      </c>
      <c r="F7" s="40" t="s">
        <v>31</v>
      </c>
      <c r="G7" s="40" t="s">
        <v>31</v>
      </c>
      <c r="H7" s="40" t="s">
        <v>31</v>
      </c>
      <c r="I7" s="40" t="s">
        <v>31</v>
      </c>
      <c r="J7" s="40" t="s">
        <v>31</v>
      </c>
      <c r="K7" s="40" t="s">
        <v>31</v>
      </c>
      <c r="L7" s="40" t="s">
        <v>31</v>
      </c>
      <c r="M7" s="40" t="s">
        <v>31</v>
      </c>
      <c r="N7" s="40" t="s">
        <v>31</v>
      </c>
      <c r="O7" s="40" t="s">
        <v>31</v>
      </c>
      <c r="P7" s="42" t="s">
        <v>31</v>
      </c>
      <c r="Q7" s="40" t="s">
        <v>31</v>
      </c>
      <c r="R7" s="40" t="s">
        <v>31</v>
      </c>
      <c r="S7" s="40" t="s">
        <v>31</v>
      </c>
      <c r="T7" s="40" t="s">
        <v>31</v>
      </c>
      <c r="U7" s="40" t="s">
        <v>31</v>
      </c>
      <c r="V7" s="40" t="s">
        <v>31</v>
      </c>
      <c r="W7" s="40" t="s">
        <v>31</v>
      </c>
      <c r="X7" s="40" t="s">
        <v>31</v>
      </c>
      <c r="Y7" s="40" t="s">
        <v>31</v>
      </c>
      <c r="Z7" s="41">
        <f>COUNTA(N7:Y7)</f>
        <v>12</v>
      </c>
      <c r="AA7" s="81">
        <f>Z7/12</f>
        <v>1</v>
      </c>
    </row>
    <row r="8" spans="1:27" ht="18" customHeight="1">
      <c r="A8" s="66" t="s">
        <v>7</v>
      </c>
      <c r="B8" s="67" t="s">
        <v>54</v>
      </c>
      <c r="C8" s="50" t="s">
        <v>55</v>
      </c>
      <c r="D8" s="48" t="s">
        <v>31</v>
      </c>
      <c r="E8" s="41" t="s">
        <v>31</v>
      </c>
      <c r="F8" s="41"/>
      <c r="G8" s="41" t="s">
        <v>31</v>
      </c>
      <c r="H8" s="41" t="s">
        <v>31</v>
      </c>
      <c r="I8" s="41"/>
      <c r="J8" s="41"/>
      <c r="K8" s="41"/>
      <c r="L8" s="41"/>
      <c r="M8" s="41"/>
      <c r="N8" s="41"/>
      <c r="O8" s="41"/>
      <c r="P8" s="43"/>
      <c r="Q8" s="41"/>
      <c r="R8" s="41"/>
      <c r="S8" s="41"/>
      <c r="T8" s="41"/>
      <c r="U8" s="41" t="s">
        <v>31</v>
      </c>
      <c r="V8" s="41" t="s">
        <v>31</v>
      </c>
      <c r="W8" s="41" t="s">
        <v>31</v>
      </c>
      <c r="X8" s="41"/>
      <c r="Y8" s="41" t="s">
        <v>31</v>
      </c>
      <c r="Z8" s="41">
        <f>COUNTA(U8:Y8)</f>
        <v>4</v>
      </c>
      <c r="AA8" s="80">
        <f>Z8/5</f>
        <v>0.8</v>
      </c>
    </row>
    <row r="9" spans="1:27" ht="18" customHeight="1">
      <c r="A9" s="68" t="s">
        <v>8</v>
      </c>
      <c r="B9" s="69" t="s">
        <v>26</v>
      </c>
      <c r="C9" s="50" t="s">
        <v>43</v>
      </c>
      <c r="D9" s="47" t="s">
        <v>31</v>
      </c>
      <c r="E9" s="40" t="s">
        <v>31</v>
      </c>
      <c r="F9" s="40" t="s">
        <v>31</v>
      </c>
      <c r="G9" s="40" t="s">
        <v>31</v>
      </c>
      <c r="H9" s="40" t="s">
        <v>31</v>
      </c>
      <c r="I9" s="40" t="s">
        <v>31</v>
      </c>
      <c r="J9" s="40" t="s">
        <v>31</v>
      </c>
      <c r="K9" s="40" t="s">
        <v>31</v>
      </c>
      <c r="L9" s="40"/>
      <c r="M9" s="40" t="s">
        <v>31</v>
      </c>
      <c r="N9" s="40"/>
      <c r="O9" s="40" t="s">
        <v>31</v>
      </c>
      <c r="P9" s="42" t="s">
        <v>31</v>
      </c>
      <c r="Q9" s="40" t="s">
        <v>31</v>
      </c>
      <c r="R9" s="40" t="s">
        <v>31</v>
      </c>
      <c r="S9" s="40" t="s">
        <v>31</v>
      </c>
      <c r="T9" s="40" t="s">
        <v>31</v>
      </c>
      <c r="U9" s="40" t="s">
        <v>31</v>
      </c>
      <c r="V9" s="40"/>
      <c r="W9" s="40"/>
      <c r="X9" s="40"/>
      <c r="Y9" s="40" t="s">
        <v>31</v>
      </c>
      <c r="Z9" s="41">
        <f>COUNTA(N9:Y9)</f>
        <v>8</v>
      </c>
      <c r="AA9" s="81">
        <f t="shared" si="0"/>
        <v>0.66666666666666663</v>
      </c>
    </row>
    <row r="10" spans="1:27" ht="18" customHeight="1">
      <c r="A10" s="46" t="s">
        <v>9</v>
      </c>
      <c r="B10" s="70" t="s">
        <v>33</v>
      </c>
      <c r="C10" s="51" t="s">
        <v>44</v>
      </c>
      <c r="D10" s="48" t="s">
        <v>31</v>
      </c>
      <c r="E10" s="41" t="s">
        <v>31</v>
      </c>
      <c r="F10" s="41" t="s">
        <v>31</v>
      </c>
      <c r="G10" s="41" t="s">
        <v>31</v>
      </c>
      <c r="H10" s="41"/>
      <c r="I10" s="41" t="s">
        <v>31</v>
      </c>
      <c r="J10" s="41" t="s">
        <v>31</v>
      </c>
      <c r="K10" s="41" t="s">
        <v>31</v>
      </c>
      <c r="L10" s="41"/>
      <c r="M10" s="41" t="s">
        <v>31</v>
      </c>
      <c r="N10" s="41" t="s">
        <v>31</v>
      </c>
      <c r="O10" s="41"/>
      <c r="P10" s="43" t="s">
        <v>31</v>
      </c>
      <c r="Q10" s="41"/>
      <c r="R10" s="41" t="s">
        <v>31</v>
      </c>
      <c r="S10" s="41" t="s">
        <v>31</v>
      </c>
      <c r="T10" s="41"/>
      <c r="U10" s="41" t="s">
        <v>31</v>
      </c>
      <c r="V10" s="41" t="s">
        <v>31</v>
      </c>
      <c r="W10" s="41" t="s">
        <v>31</v>
      </c>
      <c r="X10" s="41" t="s">
        <v>31</v>
      </c>
      <c r="Y10" s="41"/>
      <c r="Z10" s="41">
        <f>COUNTA(N10:Y10)</f>
        <v>8</v>
      </c>
      <c r="AA10" s="80">
        <f>Z10/12</f>
        <v>0.66666666666666663</v>
      </c>
    </row>
    <row r="11" spans="1:27" ht="18" customHeight="1">
      <c r="A11" s="71" t="s">
        <v>10</v>
      </c>
      <c r="B11" s="72" t="s">
        <v>37</v>
      </c>
      <c r="C11" s="50" t="s">
        <v>48</v>
      </c>
      <c r="D11" s="47"/>
      <c r="E11" s="40"/>
      <c r="F11" s="40"/>
      <c r="G11" s="40"/>
      <c r="H11" s="40"/>
      <c r="I11" s="40"/>
      <c r="J11" s="40"/>
      <c r="K11" s="40"/>
      <c r="L11" s="40"/>
      <c r="M11" s="40" t="s">
        <v>31</v>
      </c>
      <c r="N11" s="40" t="s">
        <v>31</v>
      </c>
      <c r="O11" s="40"/>
      <c r="P11" s="42" t="s">
        <v>31</v>
      </c>
      <c r="Q11" s="40" t="s">
        <v>31</v>
      </c>
      <c r="R11" s="40" t="s">
        <v>31</v>
      </c>
      <c r="S11" s="40" t="s">
        <v>31</v>
      </c>
      <c r="T11" s="40" t="s">
        <v>31</v>
      </c>
      <c r="U11" s="40" t="s">
        <v>31</v>
      </c>
      <c r="V11" s="40" t="s">
        <v>31</v>
      </c>
      <c r="W11" s="40" t="s">
        <v>31</v>
      </c>
      <c r="X11" s="40" t="s">
        <v>31</v>
      </c>
      <c r="Y11" s="40"/>
      <c r="Z11" s="41">
        <f>COUNTA(N11:Y11)</f>
        <v>10</v>
      </c>
      <c r="AA11" s="81">
        <f>Z11/12</f>
        <v>0.83333333333333337</v>
      </c>
    </row>
    <row r="12" spans="1:27" ht="18" customHeight="1">
      <c r="A12" s="73" t="s">
        <v>11</v>
      </c>
      <c r="B12" s="74" t="s">
        <v>28</v>
      </c>
      <c r="C12" s="51" t="s">
        <v>45</v>
      </c>
      <c r="D12" s="48" t="s">
        <v>31</v>
      </c>
      <c r="E12" s="41" t="s">
        <v>31</v>
      </c>
      <c r="F12" s="41" t="s">
        <v>31</v>
      </c>
      <c r="G12" s="41" t="s">
        <v>31</v>
      </c>
      <c r="H12" s="41" t="s">
        <v>31</v>
      </c>
      <c r="I12" s="41"/>
      <c r="J12" s="41" t="s">
        <v>31</v>
      </c>
      <c r="K12" s="41" t="s">
        <v>31</v>
      </c>
      <c r="L12" s="41" t="s">
        <v>31</v>
      </c>
      <c r="M12" s="41" t="s">
        <v>31</v>
      </c>
      <c r="N12" s="41" t="s">
        <v>31</v>
      </c>
      <c r="O12" s="41" t="s">
        <v>31</v>
      </c>
      <c r="P12" s="43" t="s">
        <v>31</v>
      </c>
      <c r="Q12" s="41" t="s">
        <v>31</v>
      </c>
      <c r="R12" s="41" t="s">
        <v>31</v>
      </c>
      <c r="S12" s="41"/>
      <c r="T12" s="41"/>
      <c r="U12" s="41" t="s">
        <v>31</v>
      </c>
      <c r="V12" s="41" t="s">
        <v>31</v>
      </c>
      <c r="W12" s="41" t="s">
        <v>31</v>
      </c>
      <c r="X12" s="41" t="s">
        <v>31</v>
      </c>
      <c r="Y12" s="41" t="s">
        <v>31</v>
      </c>
      <c r="Z12" s="41">
        <f>COUNTA(N12:Y12)</f>
        <v>10</v>
      </c>
      <c r="AA12" s="80">
        <f>Z12/12</f>
        <v>0.83333333333333337</v>
      </c>
    </row>
    <row r="13" spans="1:27" ht="18" customHeight="1">
      <c r="A13" s="64" t="s">
        <v>12</v>
      </c>
      <c r="B13" s="65" t="s">
        <v>22</v>
      </c>
      <c r="C13" s="50" t="s">
        <v>46</v>
      </c>
      <c r="D13" s="47" t="s">
        <v>31</v>
      </c>
      <c r="E13" s="40"/>
      <c r="F13" s="40" t="s">
        <v>31</v>
      </c>
      <c r="G13" s="40" t="s">
        <v>31</v>
      </c>
      <c r="H13" s="40"/>
      <c r="I13" s="40" t="s">
        <v>31</v>
      </c>
      <c r="J13" s="40" t="s">
        <v>31</v>
      </c>
      <c r="K13" s="40" t="s">
        <v>31</v>
      </c>
      <c r="L13" s="40" t="s">
        <v>31</v>
      </c>
      <c r="M13" s="40" t="s">
        <v>31</v>
      </c>
      <c r="N13" s="40" t="s">
        <v>31</v>
      </c>
      <c r="O13" s="40" t="s">
        <v>31</v>
      </c>
      <c r="P13" s="42" t="s">
        <v>31</v>
      </c>
      <c r="Q13" s="40"/>
      <c r="R13" s="40" t="s">
        <v>31</v>
      </c>
      <c r="S13" s="40" t="s">
        <v>31</v>
      </c>
      <c r="T13" s="40" t="s">
        <v>31</v>
      </c>
      <c r="U13" s="40" t="s">
        <v>31</v>
      </c>
      <c r="V13" s="40" t="s">
        <v>31</v>
      </c>
      <c r="W13" s="40" t="s">
        <v>31</v>
      </c>
      <c r="X13" s="40" t="s">
        <v>31</v>
      </c>
      <c r="Y13" s="40" t="s">
        <v>31</v>
      </c>
      <c r="Z13" s="41">
        <f>COUNTA(N13:Y13)</f>
        <v>11</v>
      </c>
      <c r="AA13" s="81">
        <f t="shared" si="0"/>
        <v>0.91666666666666663</v>
      </c>
    </row>
    <row r="14" spans="1:27" ht="18" customHeight="1">
      <c r="A14" s="75" t="s">
        <v>14</v>
      </c>
      <c r="B14" s="76" t="s">
        <v>36</v>
      </c>
      <c r="C14" s="51" t="s">
        <v>47</v>
      </c>
      <c r="D14" s="48"/>
      <c r="E14" s="41"/>
      <c r="F14" s="41"/>
      <c r="G14" s="41"/>
      <c r="H14" s="41"/>
      <c r="I14" s="41" t="s">
        <v>31</v>
      </c>
      <c r="J14" s="41" t="s">
        <v>31</v>
      </c>
      <c r="K14" s="41"/>
      <c r="L14" s="41" t="s">
        <v>31</v>
      </c>
      <c r="M14" s="41" t="s">
        <v>31</v>
      </c>
      <c r="N14" s="41" t="s">
        <v>31</v>
      </c>
      <c r="O14" s="41" t="s">
        <v>31</v>
      </c>
      <c r="P14" s="43" t="s">
        <v>31</v>
      </c>
      <c r="Q14" s="41"/>
      <c r="R14" s="41" t="s">
        <v>31</v>
      </c>
      <c r="S14" s="41"/>
      <c r="T14" s="41" t="s">
        <v>31</v>
      </c>
      <c r="U14" s="41" t="s">
        <v>31</v>
      </c>
      <c r="V14" s="41" t="s">
        <v>31</v>
      </c>
      <c r="W14" s="41" t="s">
        <v>31</v>
      </c>
      <c r="X14" s="41" t="s">
        <v>31</v>
      </c>
      <c r="Y14" s="41" t="s">
        <v>31</v>
      </c>
      <c r="Z14" s="41">
        <f>COUNTA(N14:Y14)</f>
        <v>10</v>
      </c>
      <c r="AA14" s="80">
        <f t="shared" si="0"/>
        <v>0.83333333333333337</v>
      </c>
    </row>
    <row r="15" spans="1:27" ht="18" customHeight="1">
      <c r="A15" s="77" t="s">
        <v>13</v>
      </c>
      <c r="B15" s="78" t="s">
        <v>20</v>
      </c>
      <c r="C15" s="58" t="s">
        <v>41</v>
      </c>
      <c r="D15" s="49" t="s">
        <v>31</v>
      </c>
      <c r="E15" s="44" t="s">
        <v>31</v>
      </c>
      <c r="F15" s="44" t="s">
        <v>31</v>
      </c>
      <c r="G15" s="44"/>
      <c r="H15" s="44" t="s">
        <v>31</v>
      </c>
      <c r="I15" s="44" t="s">
        <v>31</v>
      </c>
      <c r="J15" s="44" t="s">
        <v>31</v>
      </c>
      <c r="K15" s="44"/>
      <c r="L15" s="44" t="s">
        <v>31</v>
      </c>
      <c r="M15" s="44" t="s">
        <v>31</v>
      </c>
      <c r="N15" s="44"/>
      <c r="O15" s="44" t="s">
        <v>31</v>
      </c>
      <c r="P15" s="45" t="s">
        <v>31</v>
      </c>
      <c r="Q15" s="44" t="s">
        <v>31</v>
      </c>
      <c r="R15" s="40" t="s">
        <v>31</v>
      </c>
      <c r="S15" s="44" t="s">
        <v>31</v>
      </c>
      <c r="T15" s="96" t="s">
        <v>31</v>
      </c>
      <c r="U15" s="96" t="s">
        <v>31</v>
      </c>
      <c r="V15" s="96"/>
      <c r="W15" s="96" t="s">
        <v>31</v>
      </c>
      <c r="X15" s="44" t="s">
        <v>31</v>
      </c>
      <c r="Y15" s="44" t="s">
        <v>31</v>
      </c>
      <c r="Z15" s="41">
        <f>COUNTA(N15:Y15)</f>
        <v>10</v>
      </c>
      <c r="AA15" s="82">
        <f t="shared" si="0"/>
        <v>0.83333333333333337</v>
      </c>
    </row>
    <row r="16" spans="1:27" ht="18" customHeight="1">
      <c r="A16" s="83" t="s">
        <v>2</v>
      </c>
      <c r="B16" s="84"/>
      <c r="C16" s="85"/>
      <c r="D16" s="86">
        <f t="shared" ref="D16:G16" si="1">COUNTA(D5:D15)</f>
        <v>8</v>
      </c>
      <c r="E16" s="87">
        <f t="shared" si="1"/>
        <v>8</v>
      </c>
      <c r="F16" s="87">
        <f t="shared" si="1"/>
        <v>8</v>
      </c>
      <c r="G16" s="87">
        <f t="shared" si="1"/>
        <v>8</v>
      </c>
      <c r="H16" s="87">
        <f t="shared" ref="H16:J16" si="2">COUNTA(H5:H15)</f>
        <v>7</v>
      </c>
      <c r="I16" s="87">
        <f t="shared" si="2"/>
        <v>8</v>
      </c>
      <c r="J16" s="87">
        <f t="shared" si="2"/>
        <v>8</v>
      </c>
      <c r="K16" s="87">
        <f t="shared" ref="K16" si="3">COUNTA(K5:K15)</f>
        <v>7</v>
      </c>
      <c r="L16" s="87">
        <f t="shared" ref="L16:M16" si="4">COUNTA(L5:L15)</f>
        <v>7</v>
      </c>
      <c r="M16" s="87">
        <f t="shared" si="4"/>
        <v>10</v>
      </c>
      <c r="N16" s="87">
        <f t="shared" ref="N16:O16" si="5">COUNTA(N5:N15)</f>
        <v>8</v>
      </c>
      <c r="O16" s="87">
        <f t="shared" si="5"/>
        <v>8</v>
      </c>
      <c r="P16" s="87">
        <f t="shared" ref="P16:S16" si="6">COUNTA(P5:P15)</f>
        <v>9</v>
      </c>
      <c r="Q16" s="87">
        <f t="shared" si="6"/>
        <v>6</v>
      </c>
      <c r="R16" s="87">
        <f t="shared" si="6"/>
        <v>10</v>
      </c>
      <c r="S16" s="87">
        <f t="shared" si="6"/>
        <v>8</v>
      </c>
      <c r="T16" s="95">
        <f t="shared" ref="T16:V16" si="7">COUNTA(T5:T15)</f>
        <v>8</v>
      </c>
      <c r="U16" s="95">
        <f t="shared" ref="U16" si="8">COUNTA(U5:U15)</f>
        <v>11</v>
      </c>
      <c r="V16" s="95">
        <f t="shared" si="7"/>
        <v>9</v>
      </c>
      <c r="W16" s="95">
        <f t="shared" ref="W16:Y16" si="9">COUNTA(W5:W15)</f>
        <v>10</v>
      </c>
      <c r="X16" s="87">
        <f t="shared" si="9"/>
        <v>9</v>
      </c>
      <c r="Y16" s="87">
        <f t="shared" si="9"/>
        <v>9</v>
      </c>
      <c r="Z16" s="87"/>
      <c r="AA16" s="88"/>
    </row>
    <row r="17" spans="1:27" ht="18" customHeight="1" thickBot="1">
      <c r="A17" s="89" t="s">
        <v>53</v>
      </c>
      <c r="B17" s="90"/>
      <c r="C17" s="91"/>
      <c r="D17" s="91">
        <f t="shared" ref="D17:G17" si="10">D16/11</f>
        <v>0.72727272727272729</v>
      </c>
      <c r="E17" s="92">
        <f t="shared" si="10"/>
        <v>0.72727272727272729</v>
      </c>
      <c r="F17" s="92">
        <f t="shared" si="10"/>
        <v>0.72727272727272729</v>
      </c>
      <c r="G17" s="92">
        <f t="shared" si="10"/>
        <v>0.72727272727272729</v>
      </c>
      <c r="H17" s="92">
        <f t="shared" ref="H17:J17" si="11">H16/11</f>
        <v>0.63636363636363635</v>
      </c>
      <c r="I17" s="92">
        <f t="shared" si="11"/>
        <v>0.72727272727272729</v>
      </c>
      <c r="J17" s="92">
        <f t="shared" si="11"/>
        <v>0.72727272727272729</v>
      </c>
      <c r="K17" s="92">
        <f t="shared" ref="K17:M17" si="12">K16/11</f>
        <v>0.63636363636363635</v>
      </c>
      <c r="L17" s="92">
        <f t="shared" si="12"/>
        <v>0.63636363636363635</v>
      </c>
      <c r="M17" s="92">
        <f t="shared" si="12"/>
        <v>0.90909090909090906</v>
      </c>
      <c r="N17" s="92">
        <f t="shared" ref="N17:O17" si="13">N16/11</f>
        <v>0.72727272727272729</v>
      </c>
      <c r="O17" s="92">
        <f t="shared" si="13"/>
        <v>0.72727272727272729</v>
      </c>
      <c r="P17" s="92">
        <f t="shared" ref="P17:S17" si="14">P16/11</f>
        <v>0.81818181818181823</v>
      </c>
      <c r="Q17" s="92">
        <f t="shared" si="14"/>
        <v>0.54545454545454541</v>
      </c>
      <c r="R17" s="92">
        <f t="shared" si="14"/>
        <v>0.90909090909090906</v>
      </c>
      <c r="S17" s="92">
        <f t="shared" si="14"/>
        <v>0.72727272727272729</v>
      </c>
      <c r="T17" s="92">
        <f t="shared" ref="T17:V17" si="15">T16/11</f>
        <v>0.72727272727272729</v>
      </c>
      <c r="U17" s="92">
        <f t="shared" ref="U17" si="16">U16/11</f>
        <v>1</v>
      </c>
      <c r="V17" s="92">
        <f t="shared" si="15"/>
        <v>0.81818181818181823</v>
      </c>
      <c r="W17" s="92">
        <f t="shared" ref="W17:Y17" si="17">W16/11</f>
        <v>0.90909090909090906</v>
      </c>
      <c r="X17" s="92">
        <f t="shared" si="17"/>
        <v>0.81818181818181823</v>
      </c>
      <c r="Y17" s="92">
        <f t="shared" si="17"/>
        <v>0.81818181818181823</v>
      </c>
      <c r="Z17" s="92"/>
      <c r="AA17" s="93">
        <f>AVERAGE(AA5:AA15)</f>
        <v>0.83787878787878789</v>
      </c>
    </row>
    <row r="19" spans="1:27">
      <c r="D19" s="27"/>
      <c r="E19" s="27"/>
      <c r="F19" s="27"/>
      <c r="G19" s="27"/>
      <c r="H19" s="27"/>
      <c r="I19" s="27"/>
      <c r="J19" s="27"/>
      <c r="K19" s="27"/>
      <c r="L19" s="27"/>
      <c r="M19" s="4" t="s">
        <v>49</v>
      </c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</row>
    <row r="20" spans="1:27"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</row>
  </sheetData>
  <mergeCells count="2">
    <mergeCell ref="A1:AA1"/>
    <mergeCell ref="A2:AA2"/>
  </mergeCells>
  <printOptions horizontalCentered="1"/>
  <pageMargins left="0.2" right="0.2" top="0.81" bottom="1" header="0.51" footer="1"/>
  <pageSetup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12</vt:lpstr>
      <vt:lpstr>1-26-12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Erie County Technical School</cp:lastModifiedBy>
  <cp:lastPrinted>2013-02-05T14:54:06Z</cp:lastPrinted>
  <dcterms:created xsi:type="dcterms:W3CDTF">1996-10-14T23:33:28Z</dcterms:created>
  <dcterms:modified xsi:type="dcterms:W3CDTF">2013-07-12T12:58:55Z</dcterms:modified>
</cp:coreProperties>
</file>