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876" yWindow="240" windowWidth="9696" windowHeight="6996" firstSheet="6" activeTab="6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D11" i="14"/>
  <c r="B20" i="15"/>
  <c r="B21"/>
  <c r="B22"/>
  <c r="D11" i="9"/>
  <c r="E9" i="2"/>
  <c r="E11" s="1"/>
  <c r="G11" s="1"/>
  <c r="D11" i="11"/>
  <c r="D20" s="1"/>
  <c r="E9" i="13"/>
  <c r="E9" i="15"/>
  <c r="A11"/>
  <c r="D25"/>
  <c r="F25"/>
  <c r="A11" i="3"/>
  <c r="D11" i="5"/>
  <c r="E9" i="14"/>
  <c r="A11"/>
  <c r="B13"/>
  <c r="B14"/>
  <c r="B15"/>
  <c r="E21"/>
  <c r="D22"/>
  <c r="F22"/>
  <c r="D11" i="13"/>
  <c r="A11"/>
  <c r="F25"/>
  <c r="D23" i="9"/>
  <c r="D11" i="4"/>
  <c r="A11"/>
  <c r="E9" i="11"/>
  <c r="E11" i="1"/>
  <c r="E24" s="1"/>
  <c r="F24"/>
  <c r="D24"/>
  <c r="B15" i="2"/>
  <c r="B14"/>
  <c r="B13"/>
  <c r="A11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E11" s="1"/>
  <c r="G11" s="1"/>
  <c r="B15"/>
  <c r="B14"/>
  <c r="B13"/>
  <c r="A11"/>
  <c r="F22"/>
  <c r="D22"/>
  <c r="G22" i="3" l="1"/>
  <c r="E14" i="15"/>
  <c r="G14" s="1"/>
  <c r="E11" i="14"/>
  <c r="E22" s="1"/>
  <c r="G11" i="1"/>
  <c r="G24" s="1"/>
  <c r="E11" i="15"/>
  <c r="D25" i="13"/>
  <c r="E11" i="11"/>
  <c r="G11" s="1"/>
  <c r="G20" s="1"/>
  <c r="E11" i="9"/>
  <c r="G11" s="1"/>
  <c r="G23" s="1"/>
  <c r="E11" i="13"/>
  <c r="G11" i="14"/>
  <c r="E11" i="4"/>
  <c r="G28" i="2"/>
  <c r="G22" i="10"/>
  <c r="E22"/>
  <c r="E22" i="3"/>
  <c r="E22" i="6"/>
  <c r="G22"/>
  <c r="E22" i="5"/>
  <c r="G22"/>
  <c r="E28" i="2" l="1"/>
  <c r="G22" i="14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<sst xmlns="http://schemas.openxmlformats.org/spreadsheetml/2006/main" count="293" uniqueCount="64">
  <si>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</si>
  <si>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</si>
  <si>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</si>
  <si>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</si>
  <si>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</si>
  <si>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</si>
  <si>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</si>
  <si>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</si>
  <si>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</si>
  <si>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</si>
  <si>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</si>
  <si>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</si>
  <si>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</si>
  <si>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</si>
  <si>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</si>
  <si>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</si>
  <si>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</si>
  <si>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</si>
  <si>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</si>
  <si>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</si>
  <si>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</si>
  <si>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</si>
  <si>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</si>
  <si>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</si>
  <si>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</si>
  <si>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</si>
  <si>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</si>
  <si>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</si>
  <si>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</si>
  <si>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</si>
  <si>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</si>
  <si>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</si>
  <si>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</si>
  <si>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</si>
  <si>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</si>
  <si>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</si>
  <si>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</si>
  <si>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</si>
  <si>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</si>
  <si>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</si>
  <si>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</si>
  <si>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</si>
  <si>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</si>
  <si>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</si>
  <si>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</si>
  <si>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</si>
  <si>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</si>
  <si>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</si>
  <si>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</si>
  <si>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</si>
  <si>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</si>
  <si>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</si>
  <si>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</si>
  <si>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</si>
  <si>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</si>
  <si>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</si>
  <si>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</si>
  <si>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</si>
  <si>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</si>
  <si>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Jennifer Gourley</t>
  </si>
  <si>
    <t>24393 Rockdale Rd, Union City, PA  16438</t>
  </si>
  <si>
    <t>John DiPlacido</t>
  </si>
  <si>
    <t>5040 West Ridge Road, Erie, PA  16506</t>
  </si>
  <si>
    <t>Agenda review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</si>
</sst>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A15" sqref="A15"/>
    </sheetView>
  </sheetViews>
  <sheetFormatPr defaultColWidth="12.5546875" defaultRowHeight="13.8"/>
  <cols>
    <col min="1" max="1" width="12.5546875" style="37"/>
    <col min="2" max="2" width="12.5546875" style="4"/>
    <col min="3" max="3" width="12.5546875" style="5"/>
    <col min="4" max="16384" width="12.554687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32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39626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58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opLeftCell="A10" zoomScaleNormal="100" workbookViewId="0">
      <selection activeCell="A17" sqref="A17:G17"/>
    </sheetView>
  </sheetViews>
  <sheetFormatPr defaultColWidth="13.21875" defaultRowHeight="13.8"/>
  <cols>
    <col min="1" max="1" width="13.21875" style="39"/>
    <col min="2" max="2" width="13.21875" style="38"/>
    <col min="3" max="3" width="13.21875" style="40"/>
    <col min="4" max="16384" width="13.2187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33</v>
      </c>
      <c r="C4" s="40" t="s">
        <v>34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48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45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0.55500000000000005</v>
      </c>
      <c r="F9" s="51" t="s">
        <v>46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39626</v>
      </c>
      <c r="B11" s="54" t="s">
        <v>12</v>
      </c>
      <c r="C11" s="54"/>
      <c r="D11" s="59">
        <v>25</v>
      </c>
      <c r="E11" s="1">
        <f>E9*D11</f>
        <v>13.875000000000002</v>
      </c>
      <c r="F11" s="56">
        <v>0</v>
      </c>
      <c r="G11" s="57">
        <f>SUM(E11:F11)</f>
        <v>13.875000000000002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13.875000000000002</v>
      </c>
      <c r="F28" s="71">
        <f t="shared" si="0"/>
        <v>0</v>
      </c>
      <c r="G28" s="72">
        <f t="shared" si="0"/>
        <v>13.875000000000002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58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7" sqref="A17:G17"/>
    </sheetView>
  </sheetViews>
  <sheetFormatPr defaultColWidth="14.109375" defaultRowHeight="13.8"/>
  <cols>
    <col min="1" max="1" width="14.109375" style="37"/>
    <col min="2" max="2" width="14.109375" style="4"/>
    <col min="3" max="3" width="14.109375" style="5"/>
    <col min="4" max="16384" width="14.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35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39626</v>
      </c>
      <c r="B11" s="19" t="s">
        <v>12</v>
      </c>
      <c r="C11" s="19"/>
      <c r="D11" s="78">
        <v>18</v>
      </c>
      <c r="E11" s="21">
        <f>E9*D11</f>
        <v>9.99</v>
      </c>
      <c r="F11" s="76">
        <v>0</v>
      </c>
      <c r="G11" s="23">
        <f>SUM(E11:F11)</f>
        <v>9.99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9.99</v>
      </c>
      <c r="F22" s="35">
        <f t="shared" si="0"/>
        <v>0</v>
      </c>
      <c r="G22" s="35">
        <f t="shared" si="0"/>
        <v>9.99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topLeftCell="A7" workbookViewId="0">
      <selection activeCell="A15" sqref="A15"/>
    </sheetView>
  </sheetViews>
  <sheetFormatPr defaultColWidth="13" defaultRowHeight="13.8"/>
  <cols>
    <col min="1" max="1" width="13" style="37"/>
    <col min="2" max="2" width="14.88671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42</v>
      </c>
      <c r="C4" s="5" t="s">
        <v>43</v>
      </c>
    </row>
    <row r="5" spans="1:7" ht="18.75" customHeight="1">
      <c r="A5" s="37" t="s">
        <v>14</v>
      </c>
      <c r="B5" s="4" t="s">
        <v>44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39626</v>
      </c>
      <c r="B11" s="19" t="s">
        <v>12</v>
      </c>
      <c r="C11" s="19"/>
      <c r="D11" s="80">
        <v>8</v>
      </c>
      <c r="E11" s="21">
        <f>E9*D11</f>
        <v>4.4400000000000004</v>
      </c>
      <c r="F11" s="76"/>
      <c r="G11" s="23">
        <f>SUM(E11:F11)</f>
        <v>4.4400000000000004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>
        <v>39620</v>
      </c>
      <c r="B14" s="19" t="s">
        <v>63</v>
      </c>
      <c r="C14" s="81"/>
      <c r="D14" s="80">
        <v>8</v>
      </c>
      <c r="E14" s="21">
        <f>D14*E9</f>
        <v>4.4400000000000004</v>
      </c>
      <c r="F14" s="76"/>
      <c r="G14" s="23">
        <f t="shared" ref="G14" si="0">SUM(E14:F14)</f>
        <v>4.4400000000000004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8.8800000000000008</v>
      </c>
      <c r="F25" s="35">
        <f>SUM(F10:F24)</f>
        <v>0</v>
      </c>
      <c r="G25" s="83">
        <f>SUM(G10:G24)</f>
        <v>8.8800000000000008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58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C19" sqref="C19"/>
    </sheetView>
  </sheetViews>
  <sheetFormatPr defaultColWidth="13" defaultRowHeight="13.8"/>
  <cols>
    <col min="1" max="1" width="13" style="37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36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39626</v>
      </c>
      <c r="B11" s="19" t="s">
        <v>12</v>
      </c>
      <c r="C11" s="19"/>
      <c r="D11" s="80">
        <f>18.67*2</f>
        <v>37.340000000000003</v>
      </c>
      <c r="E11" s="21">
        <f>E9*D11</f>
        <v>20.723700000000004</v>
      </c>
      <c r="F11" s="76">
        <v>0</v>
      </c>
      <c r="G11" s="23">
        <f>SUM(E11:F11)</f>
        <v>20.723700000000004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37.340000000000003</v>
      </c>
      <c r="E23" s="35">
        <f t="shared" si="0"/>
        <v>20.723700000000004</v>
      </c>
      <c r="F23" s="35">
        <f t="shared" si="0"/>
        <v>0</v>
      </c>
      <c r="G23" s="35">
        <f t="shared" si="0"/>
        <v>20.723700000000004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D16" sqref="D16"/>
    </sheetView>
  </sheetViews>
  <sheetFormatPr defaultColWidth="12.21875" defaultRowHeight="13.8"/>
  <cols>
    <col min="1" max="1" width="12.21875" style="37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39</v>
      </c>
      <c r="C4" s="5" t="s">
        <v>40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39626</v>
      </c>
      <c r="B11" s="19" t="s">
        <v>12</v>
      </c>
      <c r="C11" s="19"/>
      <c r="D11" s="80">
        <f>12.53*2</f>
        <v>25.06</v>
      </c>
      <c r="E11" s="21">
        <f>E9*D11</f>
        <v>13.908300000000001</v>
      </c>
      <c r="F11" s="76">
        <v>0</v>
      </c>
      <c r="G11" s="23">
        <f>SUM(E11:F11)</f>
        <v>13.908300000000001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13.908300000000001</v>
      </c>
      <c r="F22" s="35">
        <f t="shared" si="0"/>
        <v>0</v>
      </c>
      <c r="G22" s="35">
        <f t="shared" si="0"/>
        <v>13.908300000000001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B29" sqref="B29"/>
    </sheetView>
  </sheetViews>
  <sheetFormatPr defaultColWidth="16.88671875" defaultRowHeight="13.8"/>
  <cols>
    <col min="1" max="1" width="16.88671875" style="37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56</v>
      </c>
      <c r="C4" s="5" t="s">
        <v>57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39626</v>
      </c>
      <c r="B11" s="19" t="s">
        <v>12</v>
      </c>
      <c r="C11" s="19"/>
      <c r="D11" s="80">
        <v>25</v>
      </c>
      <c r="E11" s="21">
        <f>E9*D11</f>
        <v>13.875000000000002</v>
      </c>
      <c r="F11" s="76">
        <v>0</v>
      </c>
      <c r="G11" s="23">
        <f>SUM(E11:F11)</f>
        <v>13.875000000000002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13.875000000000002</v>
      </c>
      <c r="F22" s="35">
        <f>SUM(F10:F21)</f>
        <v>0</v>
      </c>
      <c r="G22" s="35">
        <f>SUM(G10:G21)</f>
        <v>13.875000000000002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7" workbookViewId="0">
      <selection activeCell="C16" sqref="C16:C17"/>
    </sheetView>
  </sheetViews>
  <sheetFormatPr defaultColWidth="11.5546875" defaultRowHeight="13.8"/>
  <cols>
    <col min="1" max="1" width="10.77734375" style="37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38" t="s">
        <v>62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39626</v>
      </c>
      <c r="B11" s="19" t="s">
        <v>12</v>
      </c>
      <c r="C11" s="19"/>
      <c r="D11" s="80">
        <f>8.54*2</f>
        <v>17.079999999999998</v>
      </c>
      <c r="E11" s="21">
        <f>E9*D11</f>
        <v>9.4794</v>
      </c>
      <c r="F11" s="76">
        <v>0</v>
      </c>
      <c r="G11" s="23">
        <f>SUM(E11:F11)</f>
        <v>9.4794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9.4794</v>
      </c>
      <c r="F22" s="35">
        <f>SUM(F10:F21)</f>
        <v>0</v>
      </c>
      <c r="G22" s="35">
        <f>SUM(G10:G21)</f>
        <v>9.4794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topLeftCell="A10" workbookViewId="0">
      <selection activeCell="A22" sqref="A22"/>
    </sheetView>
  </sheetViews>
  <sheetFormatPr defaultColWidth="11.5546875" defaultRowHeight="13.8"/>
  <cols>
    <col min="1" max="1" width="12" style="37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31</v>
      </c>
      <c r="C4" s="5" t="s">
        <v>41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39626</v>
      </c>
      <c r="B11" s="19" t="s">
        <v>12</v>
      </c>
      <c r="C11" s="19"/>
      <c r="D11" s="80">
        <f>24.36*2</f>
        <v>48.72</v>
      </c>
      <c r="E11" s="21">
        <f>E9*D11</f>
        <v>27.0396</v>
      </c>
      <c r="F11" s="76">
        <v>0</v>
      </c>
      <c r="G11" s="23">
        <f>SUM(E11:F11)</f>
        <v>27.0396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48.72</v>
      </c>
      <c r="E25" s="35">
        <f>SUM(E10:E24)</f>
        <v>27.0396</v>
      </c>
      <c r="F25" s="35">
        <f>SUM(F10:F24)</f>
        <v>0</v>
      </c>
      <c r="G25" s="35">
        <f>SUM(G10:G24)</f>
        <v>27.0396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0"/>
      <c r="B29" s="92" t="s">
        <v>11</v>
      </c>
      <c r="C29" s="36"/>
      <c r="D29" s="36"/>
      <c r="E29" s="36"/>
      <c r="F29" s="36"/>
      <c r="G29" s="93"/>
    </row>
    <row r="30" spans="1:7">
      <c r="A30" s="102"/>
      <c r="B30" s="36"/>
      <c r="C30" s="103"/>
      <c r="D30" s="36"/>
      <c r="E30" s="36"/>
      <c r="F30" s="36"/>
      <c r="G30" s="89"/>
    </row>
    <row r="32" spans="1:7">
      <c r="B32" s="90" t="s">
        <v>58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topLeftCell="A7" workbookViewId="0">
      <selection activeCell="D11" sqref="D11"/>
    </sheetView>
  </sheetViews>
  <sheetFormatPr defaultColWidth="11.6640625" defaultRowHeight="13.8"/>
  <cols>
    <col min="1" max="1" width="11.6640625" style="37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39626</v>
      </c>
      <c r="B11" s="19" t="s">
        <v>12</v>
      </c>
      <c r="C11" s="19"/>
      <c r="D11" s="85">
        <f>26.36*2</f>
        <v>52.72</v>
      </c>
      <c r="E11" s="21">
        <f>E9*D11</f>
        <v>29.259600000000002</v>
      </c>
      <c r="F11" s="76">
        <v>0</v>
      </c>
      <c r="G11" s="23">
        <f>SUM(E11:F11)</f>
        <v>29.259600000000002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29.259600000000002</v>
      </c>
      <c r="F23" s="35">
        <f>SUM(F10:F22)</f>
        <v>0</v>
      </c>
      <c r="G23" s="35">
        <f>SUM(G10:G22)</f>
        <v>29.259600000000002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B17" sqref="B17"/>
    </sheetView>
  </sheetViews>
  <sheetFormatPr defaultColWidth="11.33203125" defaultRowHeight="13.8"/>
  <cols>
    <col min="1" max="1" width="11.33203125" style="37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37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39626</v>
      </c>
      <c r="B11" s="19" t="s">
        <v>12</v>
      </c>
      <c r="C11" s="19"/>
      <c r="D11" s="86">
        <v>38</v>
      </c>
      <c r="E11" s="21">
        <f>E9*D11</f>
        <v>21.090000000000003</v>
      </c>
      <c r="F11" s="76">
        <v>0</v>
      </c>
      <c r="G11" s="23">
        <f>SUM(E11:F11)</f>
        <v>21.090000000000003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6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21.090000000000003</v>
      </c>
      <c r="F22" s="35">
        <f>SUM(F10:F21)</f>
        <v>0</v>
      </c>
      <c r="G22" s="83">
        <f>SUM(G10:G21)</f>
        <v>21.090000000000003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4" workbookViewId="0">
      <selection activeCell="A13" sqref="A13"/>
    </sheetView>
  </sheetViews>
  <sheetFormatPr defaultColWidth="13.77734375" defaultRowHeight="13.8"/>
  <cols>
    <col min="1" max="1" width="13.77734375" style="37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54</v>
      </c>
    </row>
    <row r="5" spans="1:7" ht="18.75" customHeight="1">
      <c r="A5" s="37" t="s">
        <v>14</v>
      </c>
      <c r="B5" s="4" t="s">
        <v>20</v>
      </c>
      <c r="D5" s="4" t="s">
        <v>55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39626</v>
      </c>
      <c r="B11" s="19" t="s">
        <v>12</v>
      </c>
      <c r="C11" s="19"/>
      <c r="D11" s="80">
        <f>14.23*2</f>
        <v>28.46</v>
      </c>
      <c r="E11" s="21">
        <f>D11*E9</f>
        <v>15.795300000000001</v>
      </c>
      <c r="F11" s="76">
        <v>0</v>
      </c>
      <c r="G11" s="23">
        <f>SUM(E11:F11)</f>
        <v>15.795300000000001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15.795300000000001</v>
      </c>
      <c r="F20" s="35">
        <f t="shared" si="0"/>
        <v>0</v>
      </c>
      <c r="G20" s="35">
        <f t="shared" si="0"/>
        <v>15.795300000000001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58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2012-06-28T11:48:50Z</cp:lastPrinted>
  <dcterms:created xsi:type="dcterms:W3CDTF">1997-07-25T20:25:37Z</dcterms:created>
  <dcterms:modified xsi:type="dcterms:W3CDTF">2012-06-28T11:48:53Z</dcterms:modified>
</cp:coreProperties>
</file>