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7668" windowHeight="8676" tabRatio="681" activeTab="2"/>
  </bookViews>
  <sheets>
    <sheet name="Chart1--Enroll Change" sheetId="30" r:id="rId1"/>
    <sheet name="Enrollment Changes Aug-Sept" sheetId="29" r:id="rId2"/>
    <sheet name="1112Monthly " sheetId="28" r:id="rId3"/>
    <sheet name="1011Monthly" sheetId="26" r:id="rId4"/>
    <sheet name="0910 Monthly " sheetId="25" r:id="rId5"/>
    <sheet name="0809 Monthly" sheetId="24" r:id="rId6"/>
    <sheet name="0708 Monthly" sheetId="23" r:id="rId7"/>
    <sheet name="0607 Monthly" sheetId="22" r:id="rId8"/>
    <sheet name="0405 Monthly" sheetId="20" r:id="rId9"/>
    <sheet name="Retention History" sheetId="21" r:id="rId10"/>
    <sheet name="Combo" sheetId="12" r:id="rId11"/>
    <sheet name="Districts" sheetId="2" r:id="rId12"/>
    <sheet name="Program" sheetId="1" r:id="rId13"/>
    <sheet name="5-Year Chart" sheetId="10" r:id="rId14"/>
    <sheet name="Applications History" sheetId="13" r:id="rId15"/>
    <sheet name="History Chart 1990-2003" sheetId="11" r:id="rId16"/>
    <sheet name="ABR to CCA" sheetId="4" r:id="rId17"/>
    <sheet name="CIS to CUA" sheetId="16" r:id="rId18"/>
    <sheet name="DDE to FEN" sheetId="17" r:id="rId19"/>
    <sheet name="GRA to TDI" sheetId="18" r:id="rId20"/>
    <sheet name="3yr PLA to Sr Only" sheetId="19" r:id="rId21"/>
  </sheets>
  <definedNames>
    <definedName name="_xlnm.Print_Area" localSheetId="8">'0405 Monthly'!$A$2:$BD$42</definedName>
    <definedName name="_xlnm.Print_Area" localSheetId="7">'0607 Monthly'!$A$1:$AL$41</definedName>
    <definedName name="_xlnm.Print_Area" localSheetId="6">'0708 Monthly'!$B$3:$BF$40</definedName>
    <definedName name="_xlnm.Print_Area" localSheetId="5">'0809 Monthly'!$B$2:$AH$39</definedName>
    <definedName name="_xlnm.Print_Area" localSheetId="4">'0910 Monthly '!$C$2:$AN$39</definedName>
    <definedName name="_xlnm.Print_Area" localSheetId="3">'1011Monthly'!$C$2:$BA$39</definedName>
    <definedName name="_xlnm.Print_Area" localSheetId="2">'1112Monthly '!$BZ$2:$CF$40</definedName>
    <definedName name="_xlnm.Print_Area" localSheetId="10">Combo!$A$2:$AW$33</definedName>
    <definedName name="_xlnm.Print_Area" localSheetId="11">Districts!$A$1:$AZ$15</definedName>
    <definedName name="_xlnm.Print_Titles" localSheetId="8">'0405 Monthly'!$A:$A</definedName>
    <definedName name="_xlnm.Print_Titles" localSheetId="7">'0607 Monthly'!$A:$A</definedName>
    <definedName name="_xlnm.Print_Titles" localSheetId="6">'0708 Monthly'!$A:$A,'0708 Monthly'!$2:$2</definedName>
    <definedName name="_xlnm.Print_Titles" localSheetId="5">'0809 Monthly'!$A:$A,'0809 Monthly'!$2:$2</definedName>
    <definedName name="_xlnm.Print_Titles" localSheetId="4">'0910 Monthly '!$A:$A,'0910 Monthly '!$2:$2</definedName>
    <definedName name="_xlnm.Print_Titles" localSheetId="3">'1011Monthly'!$A:$B</definedName>
    <definedName name="_xlnm.Print_Titles" localSheetId="2">'1112Monthly '!$A:$B</definedName>
    <definedName name="_xlnm.Print_Titles" localSheetId="10">Combo!$A:$A</definedName>
    <definedName name="_xlnm.Print_Titles" localSheetId="11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AZ40" i="28"/>
  <c r="AZ30"/>
  <c r="AZ31"/>
  <c r="AZ32"/>
  <c r="AZ33"/>
  <c r="AZ34"/>
  <c r="AZ35"/>
  <c r="AZ36"/>
  <c r="AZ37"/>
  <c r="AZ38"/>
  <c r="AZ39"/>
  <c r="AZ29"/>
  <c r="AZ24"/>
  <c r="AZ6"/>
  <c r="AZ7"/>
  <c r="AZ8"/>
  <c r="AZ9"/>
  <c r="AZ10"/>
  <c r="AZ11"/>
  <c r="AZ12"/>
  <c r="AZ13"/>
  <c r="AZ14"/>
  <c r="AZ15"/>
  <c r="AZ16"/>
  <c r="AZ17"/>
  <c r="AZ18"/>
  <c r="AZ19"/>
  <c r="AZ20"/>
  <c r="AZ21"/>
  <c r="AZ22"/>
  <c r="AZ23"/>
  <c r="AZ5"/>
  <c r="S40"/>
  <c r="AG22" i="29"/>
  <c r="AG2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E20"/>
  <c r="AE19"/>
  <c r="AE18"/>
  <c r="AE17"/>
  <c r="AE16"/>
  <c r="AE15"/>
  <c r="AE14"/>
  <c r="AE13"/>
  <c r="AE12"/>
  <c r="AE10"/>
  <c r="AE9"/>
  <c r="AE8"/>
  <c r="AE7"/>
  <c r="AE6"/>
  <c r="AE5"/>
  <c r="AE4"/>
  <c r="M38"/>
  <c r="M37"/>
  <c r="M36"/>
  <c r="M35"/>
  <c r="M34"/>
  <c r="M33"/>
  <c r="M32"/>
  <c r="M31"/>
  <c r="M30"/>
  <c r="M29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L38"/>
  <c r="L37"/>
  <c r="L36"/>
  <c r="L35"/>
  <c r="L34"/>
  <c r="L33"/>
  <c r="L32"/>
  <c r="L31"/>
  <c r="L30"/>
  <c r="L29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K38"/>
  <c r="K37"/>
  <c r="K36"/>
  <c r="K35"/>
  <c r="K34"/>
  <c r="K33"/>
  <c r="K32"/>
  <c r="K31"/>
  <c r="K30"/>
  <c r="K29"/>
  <c r="K28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H38"/>
  <c r="H37"/>
  <c r="H36"/>
  <c r="H35"/>
  <c r="H34"/>
  <c r="H33"/>
  <c r="H32"/>
  <c r="H31"/>
  <c r="H30"/>
  <c r="H29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G38"/>
  <c r="G37"/>
  <c r="G36"/>
  <c r="G35"/>
  <c r="G34"/>
  <c r="G33"/>
  <c r="G32"/>
  <c r="G31"/>
  <c r="G30"/>
  <c r="G29"/>
  <c r="G28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S38"/>
  <c r="S37"/>
  <c r="S36"/>
  <c r="S35"/>
  <c r="S34"/>
  <c r="S33"/>
  <c r="S32"/>
  <c r="S31"/>
  <c r="S30"/>
  <c r="S29"/>
  <c r="S28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U38"/>
  <c r="U37"/>
  <c r="U36"/>
  <c r="U35"/>
  <c r="U34"/>
  <c r="U33"/>
  <c r="U32"/>
  <c r="U31"/>
  <c r="U30"/>
  <c r="U29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Q38"/>
  <c r="Q37"/>
  <c r="Q36"/>
  <c r="Q35"/>
  <c r="Q34"/>
  <c r="Q33"/>
  <c r="Q32"/>
  <c r="Q31"/>
  <c r="Q30"/>
  <c r="Q29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P38"/>
  <c r="P37"/>
  <c r="P36"/>
  <c r="P35"/>
  <c r="P34"/>
  <c r="P33"/>
  <c r="P32"/>
  <c r="P31"/>
  <c r="P30"/>
  <c r="P29"/>
  <c r="P28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O38"/>
  <c r="O37"/>
  <c r="O36"/>
  <c r="O35"/>
  <c r="O34"/>
  <c r="O33"/>
  <c r="O32"/>
  <c r="O31"/>
  <c r="O30"/>
  <c r="O29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4"/>
  <c r="W22"/>
  <c r="W21"/>
  <c r="W20"/>
  <c r="W19"/>
  <c r="W18"/>
  <c r="W17"/>
  <c r="W16"/>
  <c r="W15"/>
  <c r="W14"/>
  <c r="W13"/>
  <c r="W12"/>
  <c r="W11"/>
  <c r="W10"/>
  <c r="W9"/>
  <c r="W8"/>
  <c r="W7"/>
  <c r="W6"/>
  <c r="W5"/>
  <c r="W4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1"/>
  <c r="AH20"/>
  <c r="AH19"/>
  <c r="AH18"/>
  <c r="AH17"/>
  <c r="AH16"/>
  <c r="AH15"/>
  <c r="AH14"/>
  <c r="AH13"/>
  <c r="AH12"/>
  <c r="AH10"/>
  <c r="AH9"/>
  <c r="AH8"/>
  <c r="AH7"/>
  <c r="AH6"/>
  <c r="AH5"/>
  <c r="AH4"/>
  <c r="AG23"/>
  <c r="E49" s="1"/>
  <c r="AF23"/>
  <c r="D49" s="1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X29"/>
  <c r="W29"/>
  <c r="Z29" s="1"/>
  <c r="Y28"/>
  <c r="Y39" s="1"/>
  <c r="X28"/>
  <c r="X39" s="1"/>
  <c r="W28"/>
  <c r="Z28" s="1"/>
  <c r="Z22"/>
  <c r="Z21"/>
  <c r="Z20"/>
  <c r="Z19"/>
  <c r="Z18"/>
  <c r="Z17"/>
  <c r="Z16"/>
  <c r="Z15"/>
  <c r="Z14"/>
  <c r="Z13"/>
  <c r="Z12"/>
  <c r="Z11"/>
  <c r="Z10"/>
  <c r="Z9"/>
  <c r="Z8"/>
  <c r="Z7"/>
  <c r="Z6"/>
  <c r="Z5"/>
  <c r="Z4"/>
  <c r="Y23"/>
  <c r="E47" s="1"/>
  <c r="X23"/>
  <c r="D47" s="1"/>
  <c r="W23"/>
  <c r="C47" s="1"/>
  <c r="V38"/>
  <c r="V37"/>
  <c r="V36"/>
  <c r="V35"/>
  <c r="V34"/>
  <c r="V33"/>
  <c r="V32"/>
  <c r="V31"/>
  <c r="V30"/>
  <c r="V29"/>
  <c r="V28"/>
  <c r="U39"/>
  <c r="T39"/>
  <c r="S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/>
  <c r="F46" s="1"/>
  <c r="U23"/>
  <c r="E46" s="1"/>
  <c r="T23"/>
  <c r="D46" s="1"/>
  <c r="S23"/>
  <c r="C46" s="1"/>
  <c r="Q39"/>
  <c r="P39"/>
  <c r="R38"/>
  <c r="R37"/>
  <c r="R36"/>
  <c r="R35"/>
  <c r="R34"/>
  <c r="R33"/>
  <c r="R32"/>
  <c r="R31"/>
  <c r="R30"/>
  <c r="R29"/>
  <c r="R28"/>
  <c r="Q23"/>
  <c r="E45"/>
  <c r="P23"/>
  <c r="D45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M39"/>
  <c r="N38"/>
  <c r="N37"/>
  <c r="N36"/>
  <c r="N35"/>
  <c r="N34"/>
  <c r="N33"/>
  <c r="N32"/>
  <c r="N31"/>
  <c r="N30"/>
  <c r="N29"/>
  <c r="N28"/>
  <c r="M23"/>
  <c r="E44" s="1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E38"/>
  <c r="E37"/>
  <c r="E36"/>
  <c r="E35"/>
  <c r="E34"/>
  <c r="E33"/>
  <c r="E32"/>
  <c r="E31"/>
  <c r="E30"/>
  <c r="E29"/>
  <c r="E28"/>
  <c r="D38"/>
  <c r="D37"/>
  <c r="D36"/>
  <c r="D35"/>
  <c r="D34"/>
  <c r="D33"/>
  <c r="D32"/>
  <c r="D31"/>
  <c r="D30"/>
  <c r="D29"/>
  <c r="D28"/>
  <c r="C38"/>
  <c r="C37"/>
  <c r="C36"/>
  <c r="C35"/>
  <c r="C34"/>
  <c r="C33"/>
  <c r="C32"/>
  <c r="C31"/>
  <c r="C30"/>
  <c r="C29"/>
  <c r="C28"/>
  <c r="J38"/>
  <c r="J37"/>
  <c r="J36"/>
  <c r="J35"/>
  <c r="J34"/>
  <c r="J33"/>
  <c r="J32"/>
  <c r="J31"/>
  <c r="J30"/>
  <c r="J29"/>
  <c r="J28"/>
  <c r="I39"/>
  <c r="H39"/>
  <c r="G39"/>
  <c r="I23"/>
  <c r="E43" s="1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F38"/>
  <c r="F37"/>
  <c r="F36"/>
  <c r="F35"/>
  <c r="F34"/>
  <c r="F33"/>
  <c r="F32"/>
  <c r="F31"/>
  <c r="F30"/>
  <c r="F29"/>
  <c r="F28"/>
  <c r="E39"/>
  <c r="E42" s="1"/>
  <c r="D39"/>
  <c r="D42" s="1"/>
  <c r="C39"/>
  <c r="C42" s="1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 s="1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/>
  <c r="C21"/>
  <c r="F21"/>
  <c r="C20"/>
  <c r="F20"/>
  <c r="C19"/>
  <c r="F19"/>
  <c r="C18"/>
  <c r="F18"/>
  <c r="C17"/>
  <c r="F17"/>
  <c r="C16"/>
  <c r="F16"/>
  <c r="C15"/>
  <c r="F15"/>
  <c r="C14"/>
  <c r="F14"/>
  <c r="C13"/>
  <c r="F13" s="1"/>
  <c r="C12"/>
  <c r="F12" s="1"/>
  <c r="C11"/>
  <c r="F11" s="1"/>
  <c r="C10"/>
  <c r="F10" s="1"/>
  <c r="C9"/>
  <c r="F9" s="1"/>
  <c r="C8"/>
  <c r="F8" s="1"/>
  <c r="C7"/>
  <c r="F7" s="1"/>
  <c r="C6"/>
  <c r="F6" s="1"/>
  <c r="C5"/>
  <c r="F5" s="1"/>
  <c r="C4"/>
  <c r="D4"/>
  <c r="D23"/>
  <c r="B39"/>
  <c r="B23"/>
  <c r="K39" i="28"/>
  <c r="K38"/>
  <c r="K37"/>
  <c r="K36"/>
  <c r="K35"/>
  <c r="K34"/>
  <c r="K33"/>
  <c r="K32"/>
  <c r="K31"/>
  <c r="M31"/>
  <c r="K30"/>
  <c r="K29"/>
  <c r="BP39"/>
  <c r="BP38"/>
  <c r="BP37"/>
  <c r="BP36"/>
  <c r="BP35"/>
  <c r="BP34"/>
  <c r="BP33"/>
  <c r="BP32"/>
  <c r="BP31"/>
  <c r="BP30"/>
  <c r="BP29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39"/>
  <c r="BH38"/>
  <c r="BH37"/>
  <c r="BH36"/>
  <c r="BH35"/>
  <c r="BH34"/>
  <c r="BH33"/>
  <c r="BH32"/>
  <c r="BH31"/>
  <c r="BH30"/>
  <c r="BH29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R39"/>
  <c r="AR38"/>
  <c r="AR37"/>
  <c r="AR36"/>
  <c r="AR35"/>
  <c r="AR34"/>
  <c r="AR33"/>
  <c r="AR32"/>
  <c r="AR31"/>
  <c r="AR30"/>
  <c r="AR29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9"/>
  <c r="AJ38"/>
  <c r="AJ37"/>
  <c r="AJ36"/>
  <c r="AJ35"/>
  <c r="AJ34"/>
  <c r="AJ33"/>
  <c r="AJ32"/>
  <c r="AJ31"/>
  <c r="AJ30"/>
  <c r="AJ29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39"/>
  <c r="BX38"/>
  <c r="BX37"/>
  <c r="BX36"/>
  <c r="BX35"/>
  <c r="BX34"/>
  <c r="BX33"/>
  <c r="BX32"/>
  <c r="BX31"/>
  <c r="BX30"/>
  <c r="BX29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F40"/>
  <c r="CB40"/>
  <c r="CA40"/>
  <c r="BZ40"/>
  <c r="BU40"/>
  <c r="BX40"/>
  <c r="BT40"/>
  <c r="BS40"/>
  <c r="BR40"/>
  <c r="BM40"/>
  <c r="BP40"/>
  <c r="BL40"/>
  <c r="BK40"/>
  <c r="BJ40"/>
  <c r="BE40"/>
  <c r="BH40"/>
  <c r="BD40"/>
  <c r="BC40"/>
  <c r="BB40"/>
  <c r="AW40"/>
  <c r="AV40"/>
  <c r="AU40"/>
  <c r="AT40"/>
  <c r="AO40"/>
  <c r="AR40"/>
  <c r="AN40"/>
  <c r="AM40"/>
  <c r="AL40"/>
  <c r="AG40"/>
  <c r="AJ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Q29"/>
  <c r="AP29"/>
  <c r="AI29"/>
  <c r="AH29"/>
  <c r="AA29"/>
  <c r="Z29"/>
  <c r="S29"/>
  <c r="L29"/>
  <c r="BU24"/>
  <c r="BX24"/>
  <c r="BT24"/>
  <c r="BS24"/>
  <c r="BR24"/>
  <c r="BM24"/>
  <c r="BP24"/>
  <c r="BL24"/>
  <c r="BK24"/>
  <c r="BJ24"/>
  <c r="BH24"/>
  <c r="BD24"/>
  <c r="BC24"/>
  <c r="BB24"/>
  <c r="AW24"/>
  <c r="AV24"/>
  <c r="AU24"/>
  <c r="AT24"/>
  <c r="AO24"/>
  <c r="AR24"/>
  <c r="AN24"/>
  <c r="AM24"/>
  <c r="AL24"/>
  <c r="AG24"/>
  <c r="AJ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P23"/>
  <c r="Y23"/>
  <c r="AB23"/>
  <c r="CE23"/>
  <c r="F23"/>
  <c r="BO23"/>
  <c r="CD22"/>
  <c r="BV22"/>
  <c r="BN22"/>
  <c r="BF22"/>
  <c r="AX22"/>
  <c r="AP22"/>
  <c r="Y22"/>
  <c r="AB22"/>
  <c r="S22"/>
  <c r="F22"/>
  <c r="BW22"/>
  <c r="CD21"/>
  <c r="BV21"/>
  <c r="BN21"/>
  <c r="BF21"/>
  <c r="AX21"/>
  <c r="AP21"/>
  <c r="Y21"/>
  <c r="AB21"/>
  <c r="CE21"/>
  <c r="F21"/>
  <c r="BO21"/>
  <c r="CD20"/>
  <c r="BV20"/>
  <c r="BN20"/>
  <c r="BF20"/>
  <c r="AX20"/>
  <c r="AP20"/>
  <c r="Y20"/>
  <c r="AB20"/>
  <c r="S20"/>
  <c r="F20"/>
  <c r="BW20"/>
  <c r="CD19"/>
  <c r="BV19"/>
  <c r="BN19"/>
  <c r="BF19"/>
  <c r="AX19"/>
  <c r="AP19"/>
  <c r="Y19"/>
  <c r="AB19"/>
  <c r="CE19"/>
  <c r="F19"/>
  <c r="BO19"/>
  <c r="CD18"/>
  <c r="BV18"/>
  <c r="BN18"/>
  <c r="BF18"/>
  <c r="AX18"/>
  <c r="AP18"/>
  <c r="Y18"/>
  <c r="AB18"/>
  <c r="S18"/>
  <c r="F18"/>
  <c r="BW18"/>
  <c r="CD17"/>
  <c r="BV17"/>
  <c r="BN17"/>
  <c r="BF17"/>
  <c r="AX17"/>
  <c r="AP17"/>
  <c r="Y17"/>
  <c r="AB17"/>
  <c r="CE17"/>
  <c r="F17"/>
  <c r="BO17"/>
  <c r="CD16"/>
  <c r="BV16"/>
  <c r="BN16"/>
  <c r="BF16"/>
  <c r="AX16"/>
  <c r="AP16"/>
  <c r="Y16"/>
  <c r="AB16"/>
  <c r="S16"/>
  <c r="F16"/>
  <c r="BW16"/>
  <c r="CD15"/>
  <c r="BV15"/>
  <c r="BN15"/>
  <c r="BF15"/>
  <c r="AX15"/>
  <c r="AP15"/>
  <c r="Y15"/>
  <c r="AB15"/>
  <c r="CE15"/>
  <c r="F15"/>
  <c r="BO15"/>
  <c r="CD14"/>
  <c r="BV14"/>
  <c r="BN14"/>
  <c r="BF14"/>
  <c r="AX14"/>
  <c r="AP14"/>
  <c r="Y14"/>
  <c r="AB14"/>
  <c r="S14"/>
  <c r="F14"/>
  <c r="BW14"/>
  <c r="CD13"/>
  <c r="BV13"/>
  <c r="BN13"/>
  <c r="BF13"/>
  <c r="AX13"/>
  <c r="AP13"/>
  <c r="Y13"/>
  <c r="AB13"/>
  <c r="CE13"/>
  <c r="F13"/>
  <c r="BO13"/>
  <c r="CD12"/>
  <c r="BV12"/>
  <c r="BN12"/>
  <c r="BF12"/>
  <c r="AX12"/>
  <c r="AP12"/>
  <c r="Y12"/>
  <c r="AB12"/>
  <c r="S12"/>
  <c r="F12"/>
  <c r="BW12"/>
  <c r="CD11"/>
  <c r="BV11"/>
  <c r="BN11"/>
  <c r="BF11"/>
  <c r="AX11"/>
  <c r="AP11"/>
  <c r="Y11"/>
  <c r="AB11"/>
  <c r="K11"/>
  <c r="M11"/>
  <c r="F11"/>
  <c r="BO11"/>
  <c r="CD10"/>
  <c r="BV10"/>
  <c r="BN10"/>
  <c r="BF10"/>
  <c r="AX10"/>
  <c r="AP10"/>
  <c r="Y10"/>
  <c r="AH10"/>
  <c r="K10"/>
  <c r="M10"/>
  <c r="F10"/>
  <c r="BW10"/>
  <c r="CD9"/>
  <c r="BV9"/>
  <c r="BN9"/>
  <c r="BF9"/>
  <c r="AX9"/>
  <c r="AP9"/>
  <c r="Y9"/>
  <c r="AB9"/>
  <c r="K9"/>
  <c r="M9"/>
  <c r="F9"/>
  <c r="BO9"/>
  <c r="CD8"/>
  <c r="BV8"/>
  <c r="BN8"/>
  <c r="BF8"/>
  <c r="AX8"/>
  <c r="AP8"/>
  <c r="Y8"/>
  <c r="AH8"/>
  <c r="K8"/>
  <c r="M8"/>
  <c r="F8"/>
  <c r="BW8"/>
  <c r="CD7"/>
  <c r="BV7"/>
  <c r="BN7"/>
  <c r="BF7"/>
  <c r="AX7"/>
  <c r="AP7"/>
  <c r="Y7"/>
  <c r="AB7"/>
  <c r="K7"/>
  <c r="CE7"/>
  <c r="F7"/>
  <c r="BO7"/>
  <c r="CD6"/>
  <c r="BV6"/>
  <c r="BN6"/>
  <c r="BF6"/>
  <c r="AX6"/>
  <c r="AP6"/>
  <c r="Y6"/>
  <c r="AH6"/>
  <c r="K6"/>
  <c r="M6"/>
  <c r="F6"/>
  <c r="BW6"/>
  <c r="CD5"/>
  <c r="BV5"/>
  <c r="BN5"/>
  <c r="BF5"/>
  <c r="AX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 s="1"/>
  <c r="E6"/>
  <c r="Y6"/>
  <c r="I6"/>
  <c r="E7"/>
  <c r="Y7"/>
  <c r="I7" s="1"/>
  <c r="E8"/>
  <c r="Y8"/>
  <c r="I8"/>
  <c r="E9"/>
  <c r="Y9"/>
  <c r="I9" s="1"/>
  <c r="E10"/>
  <c r="Y10"/>
  <c r="I10"/>
  <c r="E11"/>
  <c r="Y11"/>
  <c r="I11"/>
  <c r="E12"/>
  <c r="Y12"/>
  <c r="I12" s="1"/>
  <c r="E13"/>
  <c r="Y13"/>
  <c r="I13"/>
  <c r="E14"/>
  <c r="Y14"/>
  <c r="I14"/>
  <c r="E15"/>
  <c r="E25"/>
  <c r="Y15"/>
  <c r="I15"/>
  <c r="E16"/>
  <c r="Y16"/>
  <c r="I16" s="1"/>
  <c r="E17"/>
  <c r="Y17"/>
  <c r="I17"/>
  <c r="E18"/>
  <c r="Y18"/>
  <c r="I18"/>
  <c r="E19"/>
  <c r="Y19"/>
  <c r="I19"/>
  <c r="E20"/>
  <c r="Y20"/>
  <c r="I20"/>
  <c r="E21"/>
  <c r="Y21"/>
  <c r="I21" s="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Z39" s="1"/>
  <c r="AG39"/>
  <c r="W40"/>
  <c r="X40"/>
  <c r="Y40"/>
  <c r="AG40"/>
  <c r="W41"/>
  <c r="X41"/>
  <c r="Y41"/>
  <c r="Z41"/>
  <c r="AG41"/>
  <c r="W42"/>
  <c r="X42"/>
  <c r="Y42"/>
  <c r="AG42"/>
  <c r="W43"/>
  <c r="X43"/>
  <c r="Z43" s="1"/>
  <c r="Y43"/>
  <c r="AG43"/>
  <c r="W44"/>
  <c r="X44"/>
  <c r="Y44"/>
  <c r="AG44"/>
  <c r="W45"/>
  <c r="X45"/>
  <c r="Y45"/>
  <c r="Z45"/>
  <c r="AG45"/>
  <c r="W46"/>
  <c r="X46"/>
  <c r="Y46"/>
  <c r="AG46"/>
  <c r="W47"/>
  <c r="Z47" s="1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 s="1"/>
  <c r="X17"/>
  <c r="Z17" s="1"/>
  <c r="X18"/>
  <c r="Z18"/>
  <c r="X19"/>
  <c r="Z19"/>
  <c r="X21"/>
  <c r="Z21"/>
  <c r="X20"/>
  <c r="Z20"/>
  <c r="W22"/>
  <c r="X22"/>
  <c r="Z22"/>
  <c r="AA22"/>
  <c r="W23"/>
  <c r="X23"/>
  <c r="Z23"/>
  <c r="AA23"/>
  <c r="W24"/>
  <c r="X24"/>
  <c r="Z24"/>
  <c r="AA24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AW6" i="12"/>
  <c r="E4" i="1"/>
  <c r="C4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/>
  <c r="AW11" i="12"/>
  <c r="E9" i="1"/>
  <c r="K9"/>
  <c r="D10"/>
  <c r="C10" s="1"/>
  <c r="AW12" i="12"/>
  <c r="E10" i="1"/>
  <c r="K10"/>
  <c r="AW13" i="12"/>
  <c r="K11" i="1"/>
  <c r="D12"/>
  <c r="AW14" i="12"/>
  <c r="E12" i="1"/>
  <c r="C12" s="1"/>
  <c r="K12"/>
  <c r="AW15" i="12"/>
  <c r="E13" i="1"/>
  <c r="K13"/>
  <c r="D14"/>
  <c r="AW16" i="12"/>
  <c r="E14" i="1"/>
  <c r="C14"/>
  <c r="K14"/>
  <c r="AW17" i="12"/>
  <c r="E15" i="1"/>
  <c r="K15"/>
  <c r="D16"/>
  <c r="AW18" i="12"/>
  <c r="E16" i="1"/>
  <c r="C16" s="1"/>
  <c r="K16"/>
  <c r="AW19" i="12"/>
  <c r="E17" i="1"/>
  <c r="K17"/>
  <c r="D18"/>
  <c r="AW21" i="12"/>
  <c r="E18" i="1"/>
  <c r="C18"/>
  <c r="K18"/>
  <c r="AW20" i="12"/>
  <c r="D20" i="1"/>
  <c r="AW22" i="12"/>
  <c r="E20" i="1"/>
  <c r="C20"/>
  <c r="AW23" i="12"/>
  <c r="E21" i="1"/>
  <c r="D22"/>
  <c r="C22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F4"/>
  <c r="B4" s="1"/>
  <c r="D4"/>
  <c r="D15" s="1"/>
  <c r="E4"/>
  <c r="G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B6" s="1"/>
  <c r="AW40" i="12"/>
  <c r="AJ40"/>
  <c r="F6" i="2"/>
  <c r="H6" s="1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/>
  <c r="AB38"/>
  <c r="Q5"/>
  <c r="Q25"/>
  <c r="AG25"/>
  <c r="Q7"/>
  <c r="AJ7"/>
  <c r="Q9"/>
  <c r="AJ9"/>
  <c r="Q11"/>
  <c r="D9" i="1"/>
  <c r="C9" s="1"/>
  <c r="AJ11" i="12"/>
  <c r="Q13"/>
  <c r="D11" i="1"/>
  <c r="Q15" i="12"/>
  <c r="D13" i="1"/>
  <c r="C13" s="1"/>
  <c r="AJ15" i="12"/>
  <c r="Q17"/>
  <c r="D15" i="1"/>
  <c r="C15" s="1"/>
  <c r="AJ17" i="12"/>
  <c r="Q19"/>
  <c r="D17" i="1"/>
  <c r="C17" s="1"/>
  <c r="AJ19" i="12"/>
  <c r="Q20"/>
  <c r="D19" i="1"/>
  <c r="Q23" i="12"/>
  <c r="D21" i="1"/>
  <c r="C21" s="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X25"/>
  <c r="X30" s="1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 s="1"/>
  <c r="K23" i="1"/>
  <c r="K24"/>
  <c r="O25" i="12"/>
  <c r="O49"/>
  <c r="Z46"/>
  <c r="Z42"/>
  <c r="X49"/>
  <c r="W49"/>
  <c r="AJ23"/>
  <c r="BA25"/>
  <c r="AG15" i="2"/>
  <c r="D7" i="1"/>
  <c r="C7"/>
  <c r="D5"/>
  <c r="C5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 s="1"/>
  <c r="AC44"/>
  <c r="H5" i="2"/>
  <c r="AC38" i="12"/>
  <c r="BC26" i="20"/>
  <c r="BF39" i="24"/>
  <c r="AA40" i="12"/>
  <c r="P40"/>
  <c r="AC40"/>
  <c r="AA48"/>
  <c r="P48" s="1"/>
  <c r="AC48"/>
  <c r="D23" i="1"/>
  <c r="D24"/>
  <c r="AA46" i="12"/>
  <c r="P46"/>
  <c r="AC46"/>
  <c r="AA5"/>
  <c r="AC5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Y30"/>
  <c r="AF15" i="2"/>
  <c r="V16"/>
  <c r="F14"/>
  <c r="H14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AX43" i="12"/>
  <c r="E19" i="1"/>
  <c r="C19" s="1"/>
  <c r="AJ20" i="12"/>
  <c r="E11" i="1"/>
  <c r="C1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B9" i="2"/>
  <c r="H9"/>
  <c r="AR26" i="20"/>
  <c r="B8" i="2"/>
  <c r="H8"/>
  <c r="Z42" i="20"/>
  <c r="Y42"/>
  <c r="T26"/>
  <c r="AW26"/>
  <c r="U24" i="24"/>
  <c r="O24"/>
  <c r="P39"/>
  <c r="AN39" i="25"/>
  <c r="T41" i="22"/>
  <c r="Y41"/>
  <c r="AA42" i="12"/>
  <c r="AC42"/>
  <c r="B14" i="2"/>
  <c r="C15"/>
  <c r="E15" s="1"/>
  <c r="AX26" i="20"/>
  <c r="AI49" i="12"/>
  <c r="AS49"/>
  <c r="BF49"/>
  <c r="AN49"/>
  <c r="BB49"/>
  <c r="AX49"/>
  <c r="AF41" i="22"/>
  <c r="AL41"/>
  <c r="BD41"/>
  <c r="B7" i="2"/>
  <c r="H7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C20"/>
  <c r="AA20"/>
  <c r="AA19"/>
  <c r="AC19"/>
  <c r="AA7"/>
  <c r="AC7"/>
  <c r="AA21"/>
  <c r="AC21"/>
  <c r="AA8"/>
  <c r="AC8"/>
  <c r="AC6"/>
  <c r="AA6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H10" i="2"/>
  <c r="B10"/>
  <c r="AF25" i="22"/>
  <c r="AR25"/>
  <c r="AL25"/>
  <c r="Z25"/>
  <c r="BD25"/>
  <c r="AX25"/>
  <c r="AS25" i="23"/>
  <c r="V40"/>
  <c r="P40"/>
  <c r="AA18" i="12"/>
  <c r="AC18"/>
  <c r="AA45"/>
  <c r="P45"/>
  <c r="AC45"/>
  <c r="AA41"/>
  <c r="P41"/>
  <c r="AC41"/>
  <c r="AM25" i="23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B13"/>
  <c r="P38" i="12"/>
  <c r="C3" i="1"/>
  <c r="C23" s="1"/>
  <c r="C24" s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 s="1"/>
  <c r="H11"/>
  <c r="B11"/>
  <c r="E23" i="1"/>
  <c r="E24" s="1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BN24"/>
  <c r="CD24"/>
  <c r="B30"/>
  <c r="B31"/>
  <c r="B33"/>
  <c r="B35"/>
  <c r="B37"/>
  <c r="AX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AE23" i="29"/>
  <c r="C49" s="1"/>
  <c r="Z23"/>
  <c r="F47" s="1"/>
  <c r="F4"/>
  <c r="L23"/>
  <c r="D44" s="1"/>
  <c r="O23"/>
  <c r="C45" s="1"/>
  <c r="O39"/>
  <c r="R39" s="1"/>
  <c r="H23"/>
  <c r="D43" s="1"/>
  <c r="L39"/>
  <c r="G23"/>
  <c r="C43"/>
  <c r="K23"/>
  <c r="C44"/>
  <c r="K39"/>
  <c r="F39"/>
  <c r="F42" s="1"/>
  <c r="J39"/>
  <c r="CE40" i="28"/>
  <c r="AH23" i="29"/>
  <c r="F49" s="1"/>
  <c r="J23"/>
  <c r="F43" s="1"/>
  <c r="V39"/>
  <c r="R23"/>
  <c r="F45"/>
  <c r="N39"/>
  <c r="N23"/>
  <c r="F44" s="1"/>
  <c r="L40" i="28"/>
  <c r="L31"/>
  <c r="CE24"/>
  <c r="C23" i="29"/>
  <c r="F23" s="1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CD40"/>
  <c r="AC16" i="12" l="1"/>
  <c r="AA16"/>
  <c r="AA25" s="1"/>
  <c r="R26" s="1"/>
  <c r="Z25"/>
  <c r="AC14"/>
  <c r="AA14"/>
  <c r="B15" i="2"/>
  <c r="AA17" i="12"/>
  <c r="AC17"/>
  <c r="AA15"/>
  <c r="AC15"/>
  <c r="AA47"/>
  <c r="P47" s="1"/>
  <c r="AC47"/>
  <c r="AA43"/>
  <c r="P43" s="1"/>
  <c r="AC43"/>
  <c r="AA39"/>
  <c r="AC39"/>
  <c r="AC49" s="1"/>
  <c r="Z49"/>
  <c r="I25"/>
  <c r="H4" i="2"/>
  <c r="W39" i="29"/>
  <c r="Z39" s="1"/>
  <c r="P39" i="12" l="1"/>
  <c r="P49" s="1"/>
  <c r="AA49"/>
  <c r="AC25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<sst xmlns="http://schemas.openxmlformats.org/spreadsheetml/2006/main" count="2090" uniqueCount="270">
  <si>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</si>
  <si>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</si>
  <si>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</si>
  <si>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</si>
  <si>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</si>
  <si>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</si>
  <si>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</si>
  <si>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</si>
  <si>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</si>
  <si>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</si>
  <si>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</si>
  <si>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</si>
  <si>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</si>
  <si>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</si>
  <si>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</si>
  <si>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</si>
  <si>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</si>
  <si>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</si>
  <si>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</si>
  <si>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</si>
  <si>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</si>
  <si>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</si>
  <si>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</si>
  <si>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</si>
  <si>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</si>
  <si>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</si>
  <si>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</si>
  <si>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</si>
  <si>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</si>
  <si>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</si>
  <si>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</si>
  <si>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</si>
  <si>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</si>
  <si>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</si>
  <si>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</si>
  <si>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</si>
  <si>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</si>
  <si>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</si>
  <si>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</si>
  <si>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</si>
  <si>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</si>
  <si>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</si>
  <si>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</si>
  <si>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</si>
  <si>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</si>
  <si>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</si>
  <si>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</si>
  <si>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</si>
  <si>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</si>
  <si>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</si>
  <si>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</si>
  <si>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</si>
  <si>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</si>
  <si>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</si>
  <si>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</si>
  <si>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</si>
  <si>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</si>
  <si>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</si>
  <si>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</si>
  <si>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</si>
  <si>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</si>
  <si>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</si>
  <si>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</si>
  <si>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</si>
  <si>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</si>
  <si>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</si>
  <si>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</si>
  <si>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</si>
  <si>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</si>
  <si>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</si>
  <si>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</si>
  <si>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</si>
  <si>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</si>
  <si>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</si>
  <si>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</si>
  <si>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</si>
  <si>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</si>
  <si>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</si>
  <si>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</si>
  <si>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</si>
  <si>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</si>
  <si>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</si>
  <si>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</si>
  <si>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</si>
  <si>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</si>
  <si>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</si>
  <si>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</si>
  <si>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</si>
  <si>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</si>
  <si>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</si>
  <si>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</si>
  <si>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</si>
  <si>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</si>
  <si>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</si>
  <si>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</si>
  <si>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</si>
  <si>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</si>
  <si>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</si>
  <si>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</si>
  <si>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</si>
  <si>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</si>
  <si>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</si>
  <si>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</si>
  <si>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</si>
  <si>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</si>
  <si>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</si>
  <si>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</si>
  <si>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</si>
  <si>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</si>
  <si>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</si>
  <si>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</si>
  <si>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</si>
  <si>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</si>
  <si>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</si>
  <si>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</si>
  <si>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</si>
  <si>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</si>
  <si>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</si>
  <si>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</si>
  <si>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</si>
  <si>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</si>
  <si>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</si>
  <si>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</si>
  <si>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</si>
  <si>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</si>
  <si>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</si>
  <si>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</si>
  <si>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</si>
  <si>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</si>
  <si>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</si>
  <si>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</si>
  <si>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</si>
  <si>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</si>
  <si>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</si>
  <si>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</si>
  <si>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</si>
  <si>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</si>
  <si>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</si>
  <si>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</si>
  <si>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</si>
  <si>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</si>
  <si>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</si>
  <si>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</si>
  <si>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</si>
  <si>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</si>
  <si>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</si>
  <si>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</si>
  <si>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</si>
  <si>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</si>
  <si>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</si>
  <si>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</si>
  <si>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</si>
  <si>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</si>
  <si>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</si>
  <si>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</si>
  <si>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</si>
  <si>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</si>
  <si>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</si>
  <si>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</si>
  <si>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</si>
  <si>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</si>
  <si>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</si>
  <si>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</si>
  <si>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</si>
  <si>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</si>
  <si>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</si>
  <si>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</si>
  <si>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</si>
  <si>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</si>
  <si>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</si>
  <si>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</si>
  <si>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</si>
  <si>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</si>
  <si>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</si>
  <si>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</si>
  <si>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</si>
  <si>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</si>
  <si>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</si>
  <si>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</si>
  <si>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</si>
  <si>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</si>
  <si>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</si>
  <si>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</si>
  <si>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</si>
  <si>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</si>
  <si>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</si>
  <si>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</si>
  <si>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</si>
  <si>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</si>
  <si>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</si>
  <si>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</si>
  <si>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</si>
  <si>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</si>
  <si>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</si>
  <si>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</si>
  <si>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</si>
  <si>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</si>
  <si>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</si>
  <si>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</si>
  <si>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</si>
  <si>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</si>
  <si>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</si>
  <si>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</si>
  <si>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</si>
  <si>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</si>
  <si>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</si>
  <si>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</si>
  <si>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</si>
  <si>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</si>
  <si>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</si>
  <si>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</si>
  <si>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</si>
  <si>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</si>
  <si>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</si>
  <si>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</si>
  <si>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</si>
  <si>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</si>
  <si>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</si>
  <si>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</si>
  <si>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</si>
  <si>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</si>
  <si>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</si>
  <si>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</si>
  <si>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</si>
  <si>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</si>
  <si>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</si>
  <si>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</si>
  <si>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</si>
  <si>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</si>
  <si>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</si>
  <si>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</si>
  <si>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</si>
  <si>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</si>
  <si>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</si>
  <si>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</si>
  <si>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</si>
  <si>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</si>
  <si>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</si>
  <si>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</si>
  <si>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</si>
  <si>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</si>
  <si>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</si>
  <si>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</si>
  <si>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</si>
  <si>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</si>
  <si>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</si>
  <si>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</si>
  <si>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</si>
  <si>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</si>
  <si>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</si>
  <si>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</si>
  <si>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</si>
  <si>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</si>
  <si>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</si>
  <si>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</si>
  <si>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</si>
  <si>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</si>
  <si>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</si>
  <si>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</si>
  <si>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</si>
  <si>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</si>
  <si>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</si>
  <si>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</si>
  <si>
    <t>Thursday, December 15, 2011</t>
  </si>
  <si>
    <t>Monday,  January 23, 2012</t>
  </si>
  <si>
    <t>Thursday, February 16, 2012</t>
  </si>
  <si>
    <t>Thursday, March 15, 2012</t>
  </si>
  <si>
    <t>Wednesday, April 18, 2012</t>
  </si>
  <si>
    <t>Thursday, May 17, 2012</t>
  </si>
  <si>
    <t>Tuesday, June 5, 2012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</si>
</sst>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3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182" fontId="66" fillId="10" borderId="36" xfId="0" quotePrefix="1" applyNumberFormat="1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182" fontId="66" fillId="12" borderId="36" xfId="0" quotePrefix="1" applyNumberFormat="1" applyFont="1" applyFill="1" applyBorder="1" applyAlignment="1">
      <alignment horizontal="center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 vertic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36" fillId="2" borderId="3" xfId="0" applyFont="1" applyFill="1" applyBorder="1" applyAlignment="1">
      <alignment horizontal="center" wrapText="1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0" fontId="0" fillId="4" borderId="1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6.xml"/><Relationship Id="rId25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chartsheet" Target="chart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3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</c:title>
    <c:plotArea>
      <c:layout>
        <c:manualLayout>
          <c:layoutTarget val="inner"/>
          <c:xMode val="edge"/>
          <c:yMode val="edge"/>
          <c:x val="4.9614112458654908E-2"/>
          <c:y val="0.14425770308123248"/>
          <c:w val="0.82690187431091511"/>
          <c:h val="0.72829131652661061"/>
        </c:manualLayout>
      </c:layout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112243840"/>
        <c:axId val="112245376"/>
      </c:barChart>
      <c:catAx>
        <c:axId val="112243840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112245376"/>
        <c:crosses val="autoZero"/>
        <c:auto val="1"/>
        <c:lblAlgn val="ctr"/>
        <c:lblOffset val="100"/>
      </c:catAx>
      <c:valAx>
        <c:axId val="112245376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1122438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392226148409887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200668896321072E-2"/>
          <c:y val="0.14893617021276595"/>
          <c:w val="0.93868450390189517"/>
          <c:h val="0.79541734860883795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3955200"/>
        <c:axId val="113957120"/>
      </c:barChart>
      <c:catAx>
        <c:axId val="113955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957120"/>
        <c:crosses val="autoZero"/>
        <c:auto val="1"/>
        <c:lblAlgn val="ctr"/>
        <c:lblOffset val="100"/>
        <c:tickMarkSkip val="1"/>
      </c:catAx>
      <c:valAx>
        <c:axId val="1139571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9552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594202898550725"/>
          <c:y val="9.6563011456628475E-2"/>
          <c:w val="0.86622073578595316"/>
          <c:h val="0.58265139116202946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10432256"/>
        <c:axId val="110434176"/>
      </c:barChart>
      <c:catAx>
        <c:axId val="11043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434176"/>
        <c:crosses val="autoZero"/>
        <c:auto val="1"/>
        <c:lblAlgn val="ctr"/>
        <c:lblOffset val="100"/>
        <c:tickMarkSkip val="1"/>
      </c:catAx>
      <c:valAx>
        <c:axId val="110434176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432256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09030100334448"/>
          <c:y val="0.13126843657817108"/>
          <c:w val="0.85953177257525082"/>
          <c:h val="0.69321533923303835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10553344"/>
        <c:axId val="112132480"/>
      </c:barChart>
      <c:catAx>
        <c:axId val="110553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132480"/>
        <c:crosses val="autoZero"/>
        <c:auto val="1"/>
        <c:lblAlgn val="ctr"/>
        <c:lblOffset val="100"/>
        <c:tickMarkSkip val="1"/>
      </c:catAx>
      <c:valAx>
        <c:axId val="1121324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553344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726867335562991E-2"/>
          <c:y val="0.13911620294599017"/>
          <c:w val="0.90189520624303232"/>
          <c:h val="0.6153846153846154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3896448"/>
        <c:axId val="113898624"/>
      </c:barChart>
      <c:catAx>
        <c:axId val="11389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98624"/>
        <c:crosses val="autoZero"/>
        <c:auto val="1"/>
        <c:lblAlgn val="ctr"/>
        <c:lblOffset val="100"/>
        <c:tickLblSkip val="1"/>
        <c:tickMarkSkip val="1"/>
      </c:catAx>
      <c:valAx>
        <c:axId val="1138986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964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10500480"/>
        <c:axId val="110531328"/>
      </c:barChart>
      <c:catAx>
        <c:axId val="110500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531328"/>
        <c:crosses val="autoZero"/>
        <c:auto val="1"/>
        <c:lblAlgn val="ctr"/>
        <c:lblOffset val="100"/>
        <c:tickLblSkip val="1"/>
        <c:tickMarkSkip val="1"/>
      </c:catAx>
      <c:valAx>
        <c:axId val="1105313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5004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12440448"/>
        <c:axId val="112442368"/>
      </c:barChart>
      <c:catAx>
        <c:axId val="11244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42368"/>
        <c:crosses val="autoZero"/>
        <c:auto val="1"/>
        <c:lblAlgn val="ctr"/>
        <c:lblOffset val="100"/>
        <c:tickLblSkip val="1"/>
        <c:tickMarkSkip val="1"/>
      </c:catAx>
      <c:valAx>
        <c:axId val="1124423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40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12333952"/>
        <c:axId val="112335872"/>
      </c:barChart>
      <c:catAx>
        <c:axId val="112333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35872"/>
        <c:crosses val="autoZero"/>
        <c:auto val="1"/>
        <c:lblAlgn val="ctr"/>
        <c:lblOffset val="100"/>
        <c:tickLblSkip val="1"/>
        <c:tickMarkSkip val="1"/>
      </c:catAx>
      <c:valAx>
        <c:axId val="1123358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339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13845376"/>
        <c:axId val="113847296"/>
      </c:barChart>
      <c:catAx>
        <c:axId val="113845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47296"/>
        <c:crosses val="autoZero"/>
        <c:auto val="1"/>
        <c:lblAlgn val="ctr"/>
        <c:lblOffset val="100"/>
        <c:tickLblSkip val="1"/>
        <c:tickMarkSkip val="1"/>
      </c:catAx>
      <c:valAx>
        <c:axId val="1138472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453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7208064"/>
        <c:axId val="108951040"/>
      </c:barChart>
      <c:catAx>
        <c:axId val="10720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951040"/>
        <c:crosses val="autoZero"/>
        <c:auto val="1"/>
        <c:lblAlgn val="ctr"/>
        <c:lblOffset val="100"/>
        <c:tickLblSkip val="1"/>
        <c:tickMarkSkip val="1"/>
      </c:catAx>
      <c:valAx>
        <c:axId val="1089510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2080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0.05667</cdr:x>
      <cdr:y>0.74721</cdr:y>
    </cdr:from>
    <cdr:to>
      <cdr:x>0.98581</cdr:x>
      <cdr:y>0.81903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0.7475</cdr:x>
      <cdr:y>0.17793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0.65807</cdr:x>
      <cdr:y>0.17998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0.75074</cdr:x>
      <cdr:y>0.17967</cdr:y>
    </cdr:from>
    <cdr:to>
      <cdr:x>0.75418</cdr:x>
      <cdr:y>0.94199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0.06032</cdr:x>
      <cdr:y>0.60221</cdr:y>
    </cdr:from>
    <cdr:to>
      <cdr:x>0.40362</cdr:x>
      <cdr:y>0.71635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G57" sqref="G57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1" t="s">
        <v>241</v>
      </c>
      <c r="D1" s="612"/>
      <c r="E1" s="612"/>
      <c r="F1" s="613"/>
      <c r="G1" s="614" t="s">
        <v>242</v>
      </c>
      <c r="H1" s="615"/>
      <c r="I1" s="615"/>
      <c r="J1" s="616"/>
      <c r="K1" s="611" t="s">
        <v>243</v>
      </c>
      <c r="L1" s="612"/>
      <c r="M1" s="612"/>
      <c r="N1" s="613"/>
      <c r="O1" s="614" t="s">
        <v>244</v>
      </c>
      <c r="P1" s="615"/>
      <c r="Q1" s="615"/>
      <c r="R1" s="616"/>
      <c r="S1" s="611" t="s">
        <v>246</v>
      </c>
      <c r="T1" s="612"/>
      <c r="U1" s="612"/>
      <c r="V1" s="613"/>
      <c r="W1" s="614" t="s">
        <v>247</v>
      </c>
      <c r="X1" s="615"/>
      <c r="Y1" s="615"/>
      <c r="Z1" s="616"/>
      <c r="AA1" s="611" t="s">
        <v>251</v>
      </c>
      <c r="AB1" s="612"/>
      <c r="AC1" s="612"/>
      <c r="AD1" s="613"/>
      <c r="AE1" s="614" t="s">
        <v>87</v>
      </c>
      <c r="AF1" s="615"/>
      <c r="AG1" s="615"/>
      <c r="AH1" s="616"/>
    </row>
    <row r="2" spans="1:34">
      <c r="A2" s="604" t="s">
        <v>169</v>
      </c>
      <c r="B2" s="520"/>
      <c r="C2" s="606" t="s">
        <v>76</v>
      </c>
      <c r="D2" s="607"/>
      <c r="E2" s="608"/>
      <c r="F2" s="609" t="s">
        <v>13</v>
      </c>
      <c r="G2" s="606" t="s">
        <v>76</v>
      </c>
      <c r="H2" s="607"/>
      <c r="I2" s="608"/>
      <c r="J2" s="609" t="s">
        <v>13</v>
      </c>
      <c r="K2" s="606" t="s">
        <v>76</v>
      </c>
      <c r="L2" s="607"/>
      <c r="M2" s="608"/>
      <c r="N2" s="609" t="s">
        <v>13</v>
      </c>
      <c r="O2" s="606" t="s">
        <v>76</v>
      </c>
      <c r="P2" s="607"/>
      <c r="Q2" s="608"/>
      <c r="R2" s="609" t="s">
        <v>13</v>
      </c>
      <c r="S2" s="606" t="s">
        <v>76</v>
      </c>
      <c r="T2" s="607"/>
      <c r="U2" s="608"/>
      <c r="V2" s="609" t="s">
        <v>13</v>
      </c>
      <c r="W2" s="606" t="s">
        <v>76</v>
      </c>
      <c r="X2" s="607"/>
      <c r="Y2" s="608"/>
      <c r="Z2" s="609" t="s">
        <v>13</v>
      </c>
      <c r="AA2" s="606" t="s">
        <v>76</v>
      </c>
      <c r="AB2" s="607"/>
      <c r="AC2" s="608"/>
      <c r="AD2" s="609" t="s">
        <v>13</v>
      </c>
      <c r="AE2" s="606" t="s">
        <v>76</v>
      </c>
      <c r="AF2" s="607"/>
      <c r="AG2" s="608"/>
      <c r="AH2" s="609" t="s">
        <v>13</v>
      </c>
    </row>
    <row r="3" spans="1:34">
      <c r="A3" s="605"/>
      <c r="B3" s="521" t="s">
        <v>202</v>
      </c>
      <c r="C3" s="522" t="s">
        <v>71</v>
      </c>
      <c r="D3" s="522" t="s">
        <v>72</v>
      </c>
      <c r="E3" s="522" t="s">
        <v>73</v>
      </c>
      <c r="F3" s="610" t="s">
        <v>13</v>
      </c>
      <c r="G3" s="522" t="s">
        <v>71</v>
      </c>
      <c r="H3" s="522" t="s">
        <v>72</v>
      </c>
      <c r="I3" s="522" t="s">
        <v>73</v>
      </c>
      <c r="J3" s="610" t="s">
        <v>13</v>
      </c>
      <c r="K3" s="522" t="s">
        <v>71</v>
      </c>
      <c r="L3" s="522" t="s">
        <v>72</v>
      </c>
      <c r="M3" s="522" t="s">
        <v>73</v>
      </c>
      <c r="N3" s="610" t="s">
        <v>13</v>
      </c>
      <c r="O3" s="522" t="s">
        <v>71</v>
      </c>
      <c r="P3" s="522" t="s">
        <v>72</v>
      </c>
      <c r="Q3" s="522" t="s">
        <v>73</v>
      </c>
      <c r="R3" s="610" t="s">
        <v>13</v>
      </c>
      <c r="S3" s="522" t="s">
        <v>71</v>
      </c>
      <c r="T3" s="522" t="s">
        <v>72</v>
      </c>
      <c r="U3" s="522" t="s">
        <v>73</v>
      </c>
      <c r="V3" s="610" t="s">
        <v>13</v>
      </c>
      <c r="W3" s="522" t="s">
        <v>71</v>
      </c>
      <c r="X3" s="522" t="s">
        <v>72</v>
      </c>
      <c r="Y3" s="522" t="s">
        <v>73</v>
      </c>
      <c r="Z3" s="610" t="s">
        <v>13</v>
      </c>
      <c r="AA3" s="522" t="s">
        <v>71</v>
      </c>
      <c r="AB3" s="522" t="s">
        <v>72</v>
      </c>
      <c r="AC3" s="522" t="s">
        <v>73</v>
      </c>
      <c r="AD3" s="610" t="s">
        <v>13</v>
      </c>
      <c r="AE3" s="522" t="s">
        <v>71</v>
      </c>
      <c r="AF3" s="522" t="s">
        <v>72</v>
      </c>
      <c r="AG3" s="522" t="s">
        <v>73</v>
      </c>
      <c r="AH3" s="610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7" t="s">
        <v>256</v>
      </c>
      <c r="D24" s="618"/>
      <c r="E24" s="618"/>
      <c r="F24" s="619"/>
      <c r="G24" s="617" t="s">
        <v>254</v>
      </c>
      <c r="H24" s="618"/>
      <c r="I24" s="618"/>
      <c r="J24" s="619"/>
      <c r="K24" s="617" t="s">
        <v>254</v>
      </c>
      <c r="L24" s="618"/>
      <c r="M24" s="618"/>
      <c r="N24" s="619"/>
      <c r="O24" s="617" t="s">
        <v>245</v>
      </c>
      <c r="P24" s="618"/>
      <c r="Q24" s="618"/>
      <c r="R24" s="619"/>
      <c r="S24" s="617" t="s">
        <v>245</v>
      </c>
      <c r="T24" s="618"/>
      <c r="U24" s="618"/>
      <c r="V24" s="619"/>
      <c r="W24" s="617" t="s">
        <v>254</v>
      </c>
      <c r="X24" s="618"/>
      <c r="Y24" s="618"/>
      <c r="Z24" s="619"/>
      <c r="AA24" s="617"/>
      <c r="AB24" s="618"/>
      <c r="AC24" s="618"/>
      <c r="AD24" s="619"/>
      <c r="AE24" s="617" t="s">
        <v>254</v>
      </c>
      <c r="AF24" s="618"/>
      <c r="AG24" s="618"/>
      <c r="AH24" s="619"/>
    </row>
    <row r="25" spans="1:34">
      <c r="A25" s="531"/>
    </row>
    <row r="26" spans="1:34">
      <c r="A26" s="604" t="s">
        <v>74</v>
      </c>
      <c r="B26" s="520"/>
      <c r="C26" s="606" t="s">
        <v>76</v>
      </c>
      <c r="D26" s="607"/>
      <c r="E26" s="608"/>
      <c r="F26" s="609" t="s">
        <v>13</v>
      </c>
      <c r="G26" s="606" t="s">
        <v>76</v>
      </c>
      <c r="H26" s="607"/>
      <c r="I26" s="608"/>
      <c r="J26" s="609" t="s">
        <v>13</v>
      </c>
      <c r="K26" s="606" t="s">
        <v>76</v>
      </c>
      <c r="L26" s="607"/>
      <c r="M26" s="608"/>
      <c r="N26" s="609" t="s">
        <v>13</v>
      </c>
      <c r="O26" s="606" t="s">
        <v>76</v>
      </c>
      <c r="P26" s="607"/>
      <c r="Q26" s="608"/>
      <c r="R26" s="609" t="s">
        <v>13</v>
      </c>
      <c r="S26" s="606" t="s">
        <v>76</v>
      </c>
      <c r="T26" s="607"/>
      <c r="U26" s="608"/>
      <c r="V26" s="609" t="s">
        <v>13</v>
      </c>
      <c r="W26" s="606" t="s">
        <v>76</v>
      </c>
      <c r="X26" s="607"/>
      <c r="Y26" s="608"/>
      <c r="Z26" s="609" t="s">
        <v>13</v>
      </c>
      <c r="AA26" s="606" t="s">
        <v>76</v>
      </c>
      <c r="AB26" s="607"/>
      <c r="AC26" s="608"/>
      <c r="AD26" s="609" t="s">
        <v>13</v>
      </c>
      <c r="AE26" s="606" t="s">
        <v>76</v>
      </c>
      <c r="AF26" s="607"/>
      <c r="AG26" s="608"/>
      <c r="AH26" s="609" t="s">
        <v>13</v>
      </c>
    </row>
    <row r="27" spans="1:34">
      <c r="A27" s="605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0" t="s">
        <v>13</v>
      </c>
      <c r="G27" s="522" t="s">
        <v>71</v>
      </c>
      <c r="H27" s="522" t="s">
        <v>72</v>
      </c>
      <c r="I27" s="522" t="s">
        <v>73</v>
      </c>
      <c r="J27" s="610" t="s">
        <v>13</v>
      </c>
      <c r="K27" s="522" t="s">
        <v>71</v>
      </c>
      <c r="L27" s="522" t="s">
        <v>72</v>
      </c>
      <c r="M27" s="522" t="s">
        <v>73</v>
      </c>
      <c r="N27" s="610" t="s">
        <v>13</v>
      </c>
      <c r="O27" s="522" t="s">
        <v>71</v>
      </c>
      <c r="P27" s="522" t="s">
        <v>72</v>
      </c>
      <c r="Q27" s="522" t="s">
        <v>73</v>
      </c>
      <c r="R27" s="610" t="s">
        <v>13</v>
      </c>
      <c r="S27" s="522" t="s">
        <v>71</v>
      </c>
      <c r="T27" s="522" t="s">
        <v>72</v>
      </c>
      <c r="U27" s="522" t="s">
        <v>73</v>
      </c>
      <c r="V27" s="610" t="s">
        <v>13</v>
      </c>
      <c r="W27" s="522" t="s">
        <v>71</v>
      </c>
      <c r="X27" s="522" t="s">
        <v>72</v>
      </c>
      <c r="Y27" s="522" t="s">
        <v>73</v>
      </c>
      <c r="Z27" s="610" t="s">
        <v>13</v>
      </c>
      <c r="AA27" s="522" t="s">
        <v>71</v>
      </c>
      <c r="AB27" s="522" t="s">
        <v>72</v>
      </c>
      <c r="AC27" s="522" t="s">
        <v>73</v>
      </c>
      <c r="AD27" s="610" t="s">
        <v>13</v>
      </c>
      <c r="AE27" s="522" t="s">
        <v>71</v>
      </c>
      <c r="AF27" s="522" t="s">
        <v>72</v>
      </c>
      <c r="AG27" s="522" t="s">
        <v>73</v>
      </c>
      <c r="AH27" s="610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E1:AH1"/>
    <mergeCell ref="AE2:AG2"/>
    <mergeCell ref="AH2:AH3"/>
    <mergeCell ref="AE24:AH24"/>
    <mergeCell ref="AE26:AG26"/>
    <mergeCell ref="AH26:AH27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G2:I2"/>
    <mergeCell ref="J2:J3"/>
    <mergeCell ref="G26:I26"/>
    <mergeCell ref="J26:J27"/>
    <mergeCell ref="G1:J1"/>
    <mergeCell ref="C24:F24"/>
    <mergeCell ref="G24:J24"/>
    <mergeCell ref="A2:A3"/>
    <mergeCell ref="A26:A27"/>
    <mergeCell ref="C2:E2"/>
    <mergeCell ref="F2:F3"/>
    <mergeCell ref="C1:F1"/>
    <mergeCell ref="C26:E26"/>
    <mergeCell ref="F26:F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2" zoomScaleNormal="100" workbookViewId="0">
      <pane xSplit="2" ySplit="3" topLeftCell="BS39" activePane="bottomRight" state="frozen"/>
      <selection activeCell="A2" sqref="A2"/>
      <selection pane="topRight" activeCell="C2" sqref="C2"/>
      <selection pane="bottomLeft" activeCell="A5" sqref="A5"/>
      <selection pane="bottomRight" activeCell="BZ2" sqref="BZ2:CF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20" t="s">
        <v>230</v>
      </c>
      <c r="D2" s="621"/>
      <c r="E2" s="621"/>
      <c r="F2" s="621"/>
      <c r="G2" s="469"/>
      <c r="H2" s="622" t="s">
        <v>229</v>
      </c>
      <c r="I2" s="622"/>
      <c r="J2" s="622"/>
      <c r="K2" s="622"/>
      <c r="L2" s="622"/>
      <c r="M2" s="623"/>
      <c r="N2" s="469"/>
      <c r="O2" s="620" t="s">
        <v>239</v>
      </c>
      <c r="P2" s="621"/>
      <c r="Q2" s="621"/>
      <c r="R2" s="621"/>
      <c r="S2" s="621"/>
      <c r="T2" s="624"/>
      <c r="U2" s="469"/>
      <c r="V2" s="625" t="s">
        <v>238</v>
      </c>
      <c r="W2" s="622"/>
      <c r="X2" s="622"/>
      <c r="Y2" s="622"/>
      <c r="Z2" s="622"/>
      <c r="AA2" s="622"/>
      <c r="AB2" s="623"/>
      <c r="AC2" s="469"/>
      <c r="AD2" s="626" t="s">
        <v>237</v>
      </c>
      <c r="AE2" s="627"/>
      <c r="AF2" s="627"/>
      <c r="AG2" s="627"/>
      <c r="AH2" s="627"/>
      <c r="AI2" s="627"/>
      <c r="AJ2" s="628"/>
      <c r="AK2" s="469"/>
      <c r="AL2" s="625" t="s">
        <v>236</v>
      </c>
      <c r="AM2" s="622"/>
      <c r="AN2" s="622"/>
      <c r="AO2" s="622"/>
      <c r="AP2" s="622"/>
      <c r="AQ2" s="622"/>
      <c r="AR2" s="623"/>
      <c r="AS2" s="469"/>
      <c r="AT2" s="626" t="s">
        <v>235</v>
      </c>
      <c r="AU2" s="627"/>
      <c r="AV2" s="627"/>
      <c r="AW2" s="627"/>
      <c r="AX2" s="627"/>
      <c r="AY2" s="627"/>
      <c r="AZ2" s="628"/>
      <c r="BA2" s="469"/>
      <c r="BB2" s="625" t="s">
        <v>234</v>
      </c>
      <c r="BC2" s="622"/>
      <c r="BD2" s="622"/>
      <c r="BE2" s="622"/>
      <c r="BF2" s="622"/>
      <c r="BG2" s="622"/>
      <c r="BH2" s="623"/>
      <c r="BI2" s="469"/>
      <c r="BJ2" s="626" t="s">
        <v>233</v>
      </c>
      <c r="BK2" s="627"/>
      <c r="BL2" s="627"/>
      <c r="BM2" s="627"/>
      <c r="BN2" s="627"/>
      <c r="BO2" s="627"/>
      <c r="BP2" s="628"/>
      <c r="BQ2" s="469"/>
      <c r="BR2" s="625" t="s">
        <v>232</v>
      </c>
      <c r="BS2" s="622"/>
      <c r="BT2" s="622"/>
      <c r="BU2" s="622"/>
      <c r="BV2" s="622"/>
      <c r="BW2" s="622"/>
      <c r="BX2" s="623"/>
      <c r="BY2" s="469"/>
      <c r="BZ2" s="626" t="s">
        <v>231</v>
      </c>
      <c r="CA2" s="627"/>
      <c r="CB2" s="627"/>
      <c r="CC2" s="627"/>
      <c r="CD2" s="627"/>
      <c r="CE2" s="627"/>
      <c r="CF2" s="628"/>
      <c r="CG2" s="411"/>
    </row>
    <row r="3" spans="1:85" ht="12.75" customHeight="1">
      <c r="A3" s="629" t="s">
        <v>169</v>
      </c>
      <c r="B3" s="499"/>
      <c r="C3" s="631" t="s">
        <v>76</v>
      </c>
      <c r="D3" s="632"/>
      <c r="E3" s="633"/>
      <c r="F3" s="634" t="s">
        <v>13</v>
      </c>
      <c r="G3" s="470"/>
      <c r="H3" s="632" t="s">
        <v>76</v>
      </c>
      <c r="I3" s="632"/>
      <c r="J3" s="633"/>
      <c r="K3" s="636" t="s">
        <v>13</v>
      </c>
      <c r="L3" s="638" t="s">
        <v>120</v>
      </c>
      <c r="M3" s="640" t="s">
        <v>228</v>
      </c>
      <c r="N3" s="470"/>
      <c r="O3" s="632" t="s">
        <v>76</v>
      </c>
      <c r="P3" s="632"/>
      <c r="Q3" s="633"/>
      <c r="R3" s="636" t="s">
        <v>13</v>
      </c>
      <c r="S3" s="638" t="s">
        <v>120</v>
      </c>
      <c r="T3" s="640" t="s">
        <v>228</v>
      </c>
      <c r="U3" s="470"/>
      <c r="V3" s="631" t="s">
        <v>76</v>
      </c>
      <c r="W3" s="632"/>
      <c r="X3" s="633"/>
      <c r="Y3" s="636" t="s">
        <v>13</v>
      </c>
      <c r="Z3" s="638" t="s">
        <v>120</v>
      </c>
      <c r="AA3" s="643" t="s">
        <v>121</v>
      </c>
      <c r="AB3" s="640" t="s">
        <v>228</v>
      </c>
      <c r="AC3" s="470"/>
      <c r="AD3" s="631" t="s">
        <v>76</v>
      </c>
      <c r="AE3" s="632"/>
      <c r="AF3" s="633"/>
      <c r="AG3" s="636" t="s">
        <v>13</v>
      </c>
      <c r="AH3" s="609" t="s">
        <v>120</v>
      </c>
      <c r="AI3" s="643" t="s">
        <v>121</v>
      </c>
      <c r="AJ3" s="640" t="s">
        <v>228</v>
      </c>
      <c r="AK3" s="470"/>
      <c r="AL3" s="631" t="s">
        <v>76</v>
      </c>
      <c r="AM3" s="632"/>
      <c r="AN3" s="633"/>
      <c r="AO3" s="636" t="s">
        <v>13</v>
      </c>
      <c r="AP3" s="609" t="s">
        <v>120</v>
      </c>
      <c r="AQ3" s="643" t="s">
        <v>121</v>
      </c>
      <c r="AR3" s="640" t="s">
        <v>228</v>
      </c>
      <c r="AS3" s="470"/>
      <c r="AT3" s="631" t="s">
        <v>76</v>
      </c>
      <c r="AU3" s="632"/>
      <c r="AV3" s="633"/>
      <c r="AW3" s="636" t="s">
        <v>13</v>
      </c>
      <c r="AX3" s="609" t="s">
        <v>120</v>
      </c>
      <c r="AY3" s="643" t="s">
        <v>121</v>
      </c>
      <c r="AZ3" s="640" t="s">
        <v>228</v>
      </c>
      <c r="BA3" s="470"/>
      <c r="BB3" s="631" t="s">
        <v>76</v>
      </c>
      <c r="BC3" s="632"/>
      <c r="BD3" s="633"/>
      <c r="BE3" s="636" t="s">
        <v>13</v>
      </c>
      <c r="BF3" s="609" t="s">
        <v>120</v>
      </c>
      <c r="BG3" s="643" t="s">
        <v>121</v>
      </c>
      <c r="BH3" s="640" t="s">
        <v>228</v>
      </c>
      <c r="BI3" s="470"/>
      <c r="BJ3" s="631" t="s">
        <v>76</v>
      </c>
      <c r="BK3" s="632"/>
      <c r="BL3" s="633"/>
      <c r="BM3" s="636" t="s">
        <v>13</v>
      </c>
      <c r="BN3" s="609" t="s">
        <v>120</v>
      </c>
      <c r="BO3" s="643" t="s">
        <v>121</v>
      </c>
      <c r="BP3" s="640" t="s">
        <v>228</v>
      </c>
      <c r="BQ3" s="470"/>
      <c r="BR3" s="631" t="s">
        <v>76</v>
      </c>
      <c r="BS3" s="632"/>
      <c r="BT3" s="633"/>
      <c r="BU3" s="636" t="s">
        <v>13</v>
      </c>
      <c r="BV3" s="609" t="s">
        <v>120</v>
      </c>
      <c r="BW3" s="643" t="s">
        <v>121</v>
      </c>
      <c r="BX3" s="640" t="s">
        <v>228</v>
      </c>
      <c r="BY3" s="470"/>
      <c r="BZ3" s="631" t="s">
        <v>76</v>
      </c>
      <c r="CA3" s="632"/>
      <c r="CB3" s="633"/>
      <c r="CC3" s="636" t="s">
        <v>13</v>
      </c>
      <c r="CD3" s="609" t="s">
        <v>120</v>
      </c>
      <c r="CE3" s="643" t="s">
        <v>121</v>
      </c>
      <c r="CF3" s="640" t="s">
        <v>228</v>
      </c>
      <c r="CG3" s="410"/>
    </row>
    <row r="4" spans="1:85">
      <c r="A4" s="630"/>
      <c r="B4" s="500" t="s">
        <v>202</v>
      </c>
      <c r="C4" s="412" t="s">
        <v>71</v>
      </c>
      <c r="D4" s="412" t="s">
        <v>72</v>
      </c>
      <c r="E4" s="412" t="s">
        <v>73</v>
      </c>
      <c r="F4" s="635" t="s">
        <v>13</v>
      </c>
      <c r="G4" s="470"/>
      <c r="H4" s="441" t="s">
        <v>71</v>
      </c>
      <c r="I4" s="412" t="s">
        <v>72</v>
      </c>
      <c r="J4" s="412" t="s">
        <v>73</v>
      </c>
      <c r="K4" s="637" t="s">
        <v>13</v>
      </c>
      <c r="L4" s="639"/>
      <c r="M4" s="641"/>
      <c r="N4" s="470"/>
      <c r="O4" s="441" t="s">
        <v>71</v>
      </c>
      <c r="P4" s="412" t="s">
        <v>72</v>
      </c>
      <c r="Q4" s="412" t="s">
        <v>73</v>
      </c>
      <c r="R4" s="637" t="s">
        <v>13</v>
      </c>
      <c r="S4" s="639"/>
      <c r="T4" s="641"/>
      <c r="U4" s="470"/>
      <c r="V4" s="412" t="s">
        <v>71</v>
      </c>
      <c r="W4" s="412" t="s">
        <v>72</v>
      </c>
      <c r="X4" s="412" t="s">
        <v>73</v>
      </c>
      <c r="Y4" s="637" t="s">
        <v>13</v>
      </c>
      <c r="Z4" s="642"/>
      <c r="AA4" s="644"/>
      <c r="AB4" s="641"/>
      <c r="AC4" s="470"/>
      <c r="AD4" s="412" t="s">
        <v>71</v>
      </c>
      <c r="AE4" s="412" t="s">
        <v>72</v>
      </c>
      <c r="AF4" s="412" t="s">
        <v>73</v>
      </c>
      <c r="AG4" s="637" t="s">
        <v>13</v>
      </c>
      <c r="AH4" s="610"/>
      <c r="AI4" s="644"/>
      <c r="AJ4" s="641"/>
      <c r="AK4" s="470"/>
      <c r="AL4" s="412" t="s">
        <v>71</v>
      </c>
      <c r="AM4" s="412" t="s">
        <v>72</v>
      </c>
      <c r="AN4" s="412" t="s">
        <v>73</v>
      </c>
      <c r="AO4" s="637" t="s">
        <v>13</v>
      </c>
      <c r="AP4" s="610"/>
      <c r="AQ4" s="644"/>
      <c r="AR4" s="641"/>
      <c r="AS4" s="470"/>
      <c r="AT4" s="412" t="s">
        <v>71</v>
      </c>
      <c r="AU4" s="412" t="s">
        <v>72</v>
      </c>
      <c r="AV4" s="412" t="s">
        <v>73</v>
      </c>
      <c r="AW4" s="637" t="s">
        <v>13</v>
      </c>
      <c r="AX4" s="610"/>
      <c r="AY4" s="644"/>
      <c r="AZ4" s="641"/>
      <c r="BA4" s="470"/>
      <c r="BB4" s="412" t="s">
        <v>71</v>
      </c>
      <c r="BC4" s="412" t="s">
        <v>72</v>
      </c>
      <c r="BD4" s="412" t="s">
        <v>73</v>
      </c>
      <c r="BE4" s="637" t="s">
        <v>13</v>
      </c>
      <c r="BF4" s="610"/>
      <c r="BG4" s="644"/>
      <c r="BH4" s="641"/>
      <c r="BI4" s="470"/>
      <c r="BJ4" s="412" t="s">
        <v>71</v>
      </c>
      <c r="BK4" s="412" t="s">
        <v>72</v>
      </c>
      <c r="BL4" s="412" t="s">
        <v>73</v>
      </c>
      <c r="BM4" s="637" t="s">
        <v>13</v>
      </c>
      <c r="BN4" s="610"/>
      <c r="BO4" s="644"/>
      <c r="BP4" s="641"/>
      <c r="BQ4" s="470"/>
      <c r="BR4" s="412" t="s">
        <v>71</v>
      </c>
      <c r="BS4" s="412" t="s">
        <v>72</v>
      </c>
      <c r="BT4" s="412" t="s">
        <v>73</v>
      </c>
      <c r="BU4" s="637" t="s">
        <v>13</v>
      </c>
      <c r="BV4" s="610"/>
      <c r="BW4" s="644"/>
      <c r="BX4" s="641"/>
      <c r="BY4" s="470"/>
      <c r="BZ4" s="412" t="s">
        <v>71</v>
      </c>
      <c r="CA4" s="412" t="s">
        <v>72</v>
      </c>
      <c r="CB4" s="412" t="s">
        <v>73</v>
      </c>
      <c r="CC4" s="637" t="s">
        <v>13</v>
      </c>
      <c r="CD4" s="610"/>
      <c r="CE4" s="644"/>
      <c r="CF4" s="641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>
        <v>22</v>
      </c>
      <c r="AE5" s="417">
        <v>17</v>
      </c>
      <c r="AF5" s="417">
        <v>6</v>
      </c>
      <c r="AG5" s="455">
        <v>45</v>
      </c>
      <c r="AH5" s="419">
        <f t="shared" ref="AH5:AH24" si="3">AG5-Y5</f>
        <v>0</v>
      </c>
      <c r="AI5" s="447">
        <f t="shared" ref="AI5:AI24" si="4">AG5-$F5</f>
        <v>-2</v>
      </c>
      <c r="AJ5" s="442">
        <f>AG5-'1011Monthly'!AH5</f>
        <v>-1</v>
      </c>
      <c r="AK5" s="421"/>
      <c r="AL5" s="416">
        <v>23</v>
      </c>
      <c r="AM5" s="417">
        <v>17</v>
      </c>
      <c r="AN5" s="417">
        <v>6</v>
      </c>
      <c r="AO5" s="455">
        <v>46</v>
      </c>
      <c r="AP5" s="419">
        <f t="shared" ref="AP5:AP24" si="5">AO5-AG5</f>
        <v>1</v>
      </c>
      <c r="AQ5" s="447">
        <f t="shared" ref="AQ5:AQ24" si="6">AO5-$F5</f>
        <v>-1</v>
      </c>
      <c r="AR5" s="442">
        <f>AO5-'1011Monthly'!AP5</f>
        <v>0</v>
      </c>
      <c r="AS5" s="421"/>
      <c r="AT5" s="416">
        <v>22</v>
      </c>
      <c r="AU5" s="417">
        <v>17</v>
      </c>
      <c r="AV5" s="417">
        <v>6</v>
      </c>
      <c r="AW5" s="455">
        <v>45</v>
      </c>
      <c r="AX5" s="419">
        <f t="shared" ref="AX5:AX24" si="7">AW5-AO5</f>
        <v>-1</v>
      </c>
      <c r="AY5" s="447">
        <f t="shared" ref="AY5:AY24" si="8">AW5-$F5</f>
        <v>-2</v>
      </c>
      <c r="AZ5" s="442">
        <f>AW5-'1011Monthly'!AX5</f>
        <v>1</v>
      </c>
      <c r="BA5" s="421"/>
      <c r="BB5" s="416">
        <v>22</v>
      </c>
      <c r="BC5" s="417">
        <v>17</v>
      </c>
      <c r="BD5" s="417">
        <v>6</v>
      </c>
      <c r="BE5" s="455">
        <v>45</v>
      </c>
      <c r="BF5" s="419">
        <f t="shared" ref="BF5:BF24" si="9">BE5-AW5</f>
        <v>0</v>
      </c>
      <c r="BG5" s="447">
        <f t="shared" ref="BG5:BG24" si="10">BE5-$F5</f>
        <v>-2</v>
      </c>
      <c r="BH5" s="442">
        <f>BE5-'1011Monthly'!BF5</f>
        <v>0</v>
      </c>
      <c r="BI5" s="421"/>
      <c r="BJ5" s="416">
        <v>22</v>
      </c>
      <c r="BK5" s="417">
        <v>16</v>
      </c>
      <c r="BL5" s="417">
        <v>6</v>
      </c>
      <c r="BM5" s="455">
        <v>44</v>
      </c>
      <c r="BN5" s="419">
        <f t="shared" ref="BN5:BN24" si="11">BM5-BE5</f>
        <v>-1</v>
      </c>
      <c r="BO5" s="447">
        <f t="shared" ref="BO5:BO24" si="12">BM5-$F5</f>
        <v>-3</v>
      </c>
      <c r="BP5" s="442">
        <f>BM5-'1011Monthly'!BN5</f>
        <v>-1</v>
      </c>
      <c r="BQ5" s="421"/>
      <c r="BR5" s="416">
        <v>22</v>
      </c>
      <c r="BS5" s="417">
        <v>16</v>
      </c>
      <c r="BT5" s="417">
        <v>6</v>
      </c>
      <c r="BU5" s="455">
        <v>44</v>
      </c>
      <c r="BV5" s="419">
        <f t="shared" ref="BV5:BV24" si="13">BU5-BM5</f>
        <v>0</v>
      </c>
      <c r="BW5" s="447">
        <f t="shared" ref="BW5:BW24" si="14">BU5-$F5</f>
        <v>-3</v>
      </c>
      <c r="BX5" s="442">
        <f>BU5-'1011Monthly'!BV5</f>
        <v>-1</v>
      </c>
      <c r="BY5" s="421"/>
      <c r="BZ5" s="416">
        <v>22</v>
      </c>
      <c r="CA5" s="417">
        <v>16</v>
      </c>
      <c r="CB5" s="417">
        <v>6</v>
      </c>
      <c r="CC5" s="455">
        <v>44</v>
      </c>
      <c r="CD5" s="419">
        <f t="shared" ref="CD5:CD24" si="15">CC5-BU5</f>
        <v>0</v>
      </c>
      <c r="CE5" s="447">
        <f t="shared" ref="CE5:CE24" si="16">CC5-$K5</f>
        <v>-1</v>
      </c>
      <c r="CF5" s="442">
        <f>CC5-'1011Monthly'!CD5</f>
        <v>-1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>
        <v>22</v>
      </c>
      <c r="AE6" s="420">
        <v>5</v>
      </c>
      <c r="AF6" s="420">
        <v>3</v>
      </c>
      <c r="AG6" s="456">
        <v>30</v>
      </c>
      <c r="AH6" s="419">
        <f t="shared" si="3"/>
        <v>-1</v>
      </c>
      <c r="AI6" s="447">
        <f t="shared" si="4"/>
        <v>-3</v>
      </c>
      <c r="AJ6" s="442">
        <f>AG6-'1011Monthly'!AH6</f>
        <v>10</v>
      </c>
      <c r="AK6" s="421"/>
      <c r="AL6" s="416">
        <v>22</v>
      </c>
      <c r="AM6" s="420">
        <v>4</v>
      </c>
      <c r="AN6" s="420">
        <v>3</v>
      </c>
      <c r="AO6" s="456">
        <v>29</v>
      </c>
      <c r="AP6" s="419">
        <f t="shared" si="5"/>
        <v>-1</v>
      </c>
      <c r="AQ6" s="447">
        <f t="shared" si="6"/>
        <v>-4</v>
      </c>
      <c r="AR6" s="442">
        <f>AO6-'1011Monthly'!AP6</f>
        <v>11</v>
      </c>
      <c r="AS6" s="421"/>
      <c r="AT6" s="416">
        <v>17</v>
      </c>
      <c r="AU6" s="420">
        <v>4</v>
      </c>
      <c r="AV6" s="420">
        <v>3</v>
      </c>
      <c r="AW6" s="456">
        <v>24</v>
      </c>
      <c r="AX6" s="419">
        <f t="shared" si="7"/>
        <v>-5</v>
      </c>
      <c r="AY6" s="447">
        <f t="shared" si="8"/>
        <v>-9</v>
      </c>
      <c r="AZ6" s="442">
        <f>AW6-'1011Monthly'!AX6</f>
        <v>5</v>
      </c>
      <c r="BA6" s="421"/>
      <c r="BB6" s="416">
        <v>17</v>
      </c>
      <c r="BC6" s="420">
        <v>4</v>
      </c>
      <c r="BD6" s="420">
        <v>3</v>
      </c>
      <c r="BE6" s="456">
        <v>24</v>
      </c>
      <c r="BF6" s="419">
        <f t="shared" si="9"/>
        <v>0</v>
      </c>
      <c r="BG6" s="447">
        <f t="shared" si="10"/>
        <v>-9</v>
      </c>
      <c r="BH6" s="442">
        <f>BE6-'1011Monthly'!BF6</f>
        <v>5</v>
      </c>
      <c r="BI6" s="421"/>
      <c r="BJ6" s="416">
        <v>18</v>
      </c>
      <c r="BK6" s="420">
        <v>4</v>
      </c>
      <c r="BL6" s="420">
        <v>3</v>
      </c>
      <c r="BM6" s="456">
        <v>25</v>
      </c>
      <c r="BN6" s="419">
        <f t="shared" si="11"/>
        <v>1</v>
      </c>
      <c r="BO6" s="447">
        <f t="shared" si="12"/>
        <v>-8</v>
      </c>
      <c r="BP6" s="442">
        <f>BM6-'1011Monthly'!BN6</f>
        <v>7</v>
      </c>
      <c r="BQ6" s="421"/>
      <c r="BR6" s="416">
        <v>18</v>
      </c>
      <c r="BS6" s="420">
        <v>4</v>
      </c>
      <c r="BT6" s="420">
        <v>3</v>
      </c>
      <c r="BU6" s="456">
        <v>25</v>
      </c>
      <c r="BV6" s="419">
        <f t="shared" si="13"/>
        <v>0</v>
      </c>
      <c r="BW6" s="447">
        <f t="shared" si="14"/>
        <v>-8</v>
      </c>
      <c r="BX6" s="442">
        <f>BU6-'1011Monthly'!BV6</f>
        <v>9</v>
      </c>
      <c r="BY6" s="421"/>
      <c r="BZ6" s="416">
        <v>18</v>
      </c>
      <c r="CA6" s="420">
        <v>4</v>
      </c>
      <c r="CB6" s="420">
        <v>3</v>
      </c>
      <c r="CC6" s="456">
        <v>25</v>
      </c>
      <c r="CD6" s="419">
        <f t="shared" si="15"/>
        <v>0</v>
      </c>
      <c r="CE6" s="447">
        <f t="shared" si="16"/>
        <v>-6</v>
      </c>
      <c r="CF6" s="442">
        <f>CC6-'1011Monthly'!CD6</f>
        <v>9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>
        <v>49</v>
      </c>
      <c r="AE7" s="420">
        <v>24</v>
      </c>
      <c r="AF7" s="420">
        <v>15</v>
      </c>
      <c r="AG7" s="456">
        <v>88</v>
      </c>
      <c r="AH7" s="419">
        <f t="shared" si="3"/>
        <v>-1</v>
      </c>
      <c r="AI7" s="447">
        <f t="shared" si="4"/>
        <v>2</v>
      </c>
      <c r="AJ7" s="442">
        <f>AG7-'1011Monthly'!AH7</f>
        <v>24</v>
      </c>
      <c r="AK7" s="421"/>
      <c r="AL7" s="416">
        <v>48</v>
      </c>
      <c r="AM7" s="420">
        <v>24</v>
      </c>
      <c r="AN7" s="420">
        <v>14</v>
      </c>
      <c r="AO7" s="456">
        <v>86</v>
      </c>
      <c r="AP7" s="419">
        <f t="shared" si="5"/>
        <v>-2</v>
      </c>
      <c r="AQ7" s="447">
        <f t="shared" si="6"/>
        <v>0</v>
      </c>
      <c r="AR7" s="442">
        <f>AO7-'1011Monthly'!AP7</f>
        <v>23</v>
      </c>
      <c r="AS7" s="421"/>
      <c r="AT7" s="416">
        <v>47</v>
      </c>
      <c r="AU7" s="420">
        <v>24</v>
      </c>
      <c r="AV7" s="420">
        <v>14</v>
      </c>
      <c r="AW7" s="456">
        <v>85</v>
      </c>
      <c r="AX7" s="419">
        <f t="shared" si="7"/>
        <v>-1</v>
      </c>
      <c r="AY7" s="447">
        <f t="shared" si="8"/>
        <v>-1</v>
      </c>
      <c r="AZ7" s="442">
        <f>AW7-'1011Monthly'!AX7</f>
        <v>21</v>
      </c>
      <c r="BA7" s="421"/>
      <c r="BB7" s="416">
        <v>47</v>
      </c>
      <c r="BC7" s="420">
        <v>24</v>
      </c>
      <c r="BD7" s="420">
        <v>14</v>
      </c>
      <c r="BE7" s="456">
        <v>85</v>
      </c>
      <c r="BF7" s="419">
        <f t="shared" si="9"/>
        <v>0</v>
      </c>
      <c r="BG7" s="447">
        <f t="shared" si="10"/>
        <v>-1</v>
      </c>
      <c r="BH7" s="442">
        <f>BE7-'1011Monthly'!BF7</f>
        <v>21</v>
      </c>
      <c r="BI7" s="421"/>
      <c r="BJ7" s="416">
        <v>46</v>
      </c>
      <c r="BK7" s="420">
        <v>24</v>
      </c>
      <c r="BL7" s="420">
        <v>14</v>
      </c>
      <c r="BM7" s="456">
        <v>84</v>
      </c>
      <c r="BN7" s="419">
        <f t="shared" si="11"/>
        <v>-1</v>
      </c>
      <c r="BO7" s="447">
        <f t="shared" si="12"/>
        <v>-2</v>
      </c>
      <c r="BP7" s="442">
        <f>BM7-'1011Monthly'!BN7</f>
        <v>20</v>
      </c>
      <c r="BQ7" s="421"/>
      <c r="BR7" s="416">
        <v>46</v>
      </c>
      <c r="BS7" s="420">
        <v>24</v>
      </c>
      <c r="BT7" s="420">
        <v>14</v>
      </c>
      <c r="BU7" s="456">
        <v>84</v>
      </c>
      <c r="BV7" s="419">
        <f t="shared" si="13"/>
        <v>0</v>
      </c>
      <c r="BW7" s="447">
        <f t="shared" si="14"/>
        <v>-2</v>
      </c>
      <c r="BX7" s="442">
        <f>BU7-'1011Monthly'!BV7</f>
        <v>20</v>
      </c>
      <c r="BY7" s="421"/>
      <c r="BZ7" s="416">
        <v>46</v>
      </c>
      <c r="CA7" s="420">
        <v>24</v>
      </c>
      <c r="CB7" s="420">
        <v>14</v>
      </c>
      <c r="CC7" s="456">
        <v>84</v>
      </c>
      <c r="CD7" s="419">
        <f t="shared" si="15"/>
        <v>0</v>
      </c>
      <c r="CE7" s="447">
        <f t="shared" si="16"/>
        <v>-4</v>
      </c>
      <c r="CF7" s="442">
        <f>CC7-'1011Monthly'!CD7</f>
        <v>20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>
        <v>15</v>
      </c>
      <c r="AE8" s="420">
        <v>8</v>
      </c>
      <c r="AF8" s="420">
        <v>9</v>
      </c>
      <c r="AG8" s="456">
        <v>32</v>
      </c>
      <c r="AH8" s="419">
        <f t="shared" si="3"/>
        <v>-1</v>
      </c>
      <c r="AI8" s="447">
        <f t="shared" si="4"/>
        <v>-2</v>
      </c>
      <c r="AJ8" s="442">
        <f>AG8-'1011Monthly'!AH8</f>
        <v>3</v>
      </c>
      <c r="AK8" s="421"/>
      <c r="AL8" s="416">
        <v>15</v>
      </c>
      <c r="AM8" s="420">
        <v>8</v>
      </c>
      <c r="AN8" s="420">
        <v>9</v>
      </c>
      <c r="AO8" s="456">
        <v>32</v>
      </c>
      <c r="AP8" s="419">
        <f t="shared" si="5"/>
        <v>0</v>
      </c>
      <c r="AQ8" s="447">
        <f t="shared" si="6"/>
        <v>-2</v>
      </c>
      <c r="AR8" s="442">
        <f>AO8-'1011Monthly'!AP8</f>
        <v>3</v>
      </c>
      <c r="AS8" s="421"/>
      <c r="AT8" s="416">
        <v>15</v>
      </c>
      <c r="AU8" s="420">
        <v>8</v>
      </c>
      <c r="AV8" s="420">
        <v>9</v>
      </c>
      <c r="AW8" s="456">
        <v>32</v>
      </c>
      <c r="AX8" s="419">
        <f t="shared" si="7"/>
        <v>0</v>
      </c>
      <c r="AY8" s="484">
        <f t="shared" si="8"/>
        <v>-2</v>
      </c>
      <c r="AZ8" s="442">
        <f>AW8-'1011Monthly'!AX8</f>
        <v>5</v>
      </c>
      <c r="BA8" s="485"/>
      <c r="BB8" s="416">
        <v>15</v>
      </c>
      <c r="BC8" s="420">
        <v>8</v>
      </c>
      <c r="BD8" s="420">
        <v>9</v>
      </c>
      <c r="BE8" s="456">
        <v>32</v>
      </c>
      <c r="BF8" s="419">
        <f t="shared" si="9"/>
        <v>0</v>
      </c>
      <c r="BG8" s="447">
        <f t="shared" si="10"/>
        <v>-2</v>
      </c>
      <c r="BH8" s="442">
        <f>BE8-'1011Monthly'!BF8</f>
        <v>5</v>
      </c>
      <c r="BI8" s="421"/>
      <c r="BJ8" s="416">
        <v>15</v>
      </c>
      <c r="BK8" s="420">
        <v>8</v>
      </c>
      <c r="BL8" s="420">
        <v>9</v>
      </c>
      <c r="BM8" s="456">
        <v>32</v>
      </c>
      <c r="BN8" s="419">
        <f t="shared" si="11"/>
        <v>0</v>
      </c>
      <c r="BO8" s="447">
        <f t="shared" si="12"/>
        <v>-2</v>
      </c>
      <c r="BP8" s="442">
        <f>BM8-'1011Monthly'!BN8</f>
        <v>6</v>
      </c>
      <c r="BQ8" s="421"/>
      <c r="BR8" s="416">
        <v>15</v>
      </c>
      <c r="BS8" s="420">
        <v>8</v>
      </c>
      <c r="BT8" s="420">
        <v>9</v>
      </c>
      <c r="BU8" s="456">
        <v>32</v>
      </c>
      <c r="BV8" s="419">
        <f t="shared" si="13"/>
        <v>0</v>
      </c>
      <c r="BW8" s="447">
        <f t="shared" si="14"/>
        <v>-2</v>
      </c>
      <c r="BX8" s="442">
        <f>BU8-'1011Monthly'!BV8</f>
        <v>6</v>
      </c>
      <c r="BY8" s="421"/>
      <c r="BZ8" s="416">
        <v>15</v>
      </c>
      <c r="CA8" s="420">
        <v>8</v>
      </c>
      <c r="CB8" s="420">
        <v>9</v>
      </c>
      <c r="CC8" s="456">
        <v>32</v>
      </c>
      <c r="CD8" s="419">
        <f t="shared" si="15"/>
        <v>0</v>
      </c>
      <c r="CE8" s="447">
        <f t="shared" si="16"/>
        <v>0</v>
      </c>
      <c r="CF8" s="442">
        <f>CC8-'1011Monthly'!CD8</f>
        <v>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>
        <v>27</v>
      </c>
      <c r="AE9" s="424">
        <v>17</v>
      </c>
      <c r="AF9" s="424">
        <v>9</v>
      </c>
      <c r="AG9" s="457">
        <v>53</v>
      </c>
      <c r="AH9" s="425">
        <f t="shared" si="3"/>
        <v>0</v>
      </c>
      <c r="AI9" s="448">
        <f t="shared" si="4"/>
        <v>-11</v>
      </c>
      <c r="AJ9" s="442">
        <f>AG9-'1011Monthly'!AH9</f>
        <v>-5</v>
      </c>
      <c r="AK9" s="421"/>
      <c r="AL9" s="424">
        <v>27</v>
      </c>
      <c r="AM9" s="424">
        <v>17</v>
      </c>
      <c r="AN9" s="424">
        <v>9</v>
      </c>
      <c r="AO9" s="457">
        <v>53</v>
      </c>
      <c r="AP9" s="425">
        <f t="shared" si="5"/>
        <v>0</v>
      </c>
      <c r="AQ9" s="448">
        <f t="shared" si="6"/>
        <v>-11</v>
      </c>
      <c r="AR9" s="442">
        <f>AO9-'1011Monthly'!AP9</f>
        <v>-6</v>
      </c>
      <c r="AS9" s="421"/>
      <c r="AT9" s="424">
        <v>26</v>
      </c>
      <c r="AU9" s="424">
        <v>17</v>
      </c>
      <c r="AV9" s="424">
        <v>10</v>
      </c>
      <c r="AW9" s="457">
        <v>53</v>
      </c>
      <c r="AX9" s="425">
        <f t="shared" si="7"/>
        <v>0</v>
      </c>
      <c r="AY9" s="448">
        <f t="shared" si="8"/>
        <v>-11</v>
      </c>
      <c r="AZ9" s="443">
        <f>AW9-'1011Monthly'!AX9</f>
        <v>0</v>
      </c>
      <c r="BA9" s="421"/>
      <c r="BB9" s="424">
        <v>26</v>
      </c>
      <c r="BC9" s="424">
        <v>17</v>
      </c>
      <c r="BD9" s="424">
        <v>10</v>
      </c>
      <c r="BE9" s="457">
        <v>53</v>
      </c>
      <c r="BF9" s="425">
        <f t="shared" si="9"/>
        <v>0</v>
      </c>
      <c r="BG9" s="448">
        <f t="shared" si="10"/>
        <v>-11</v>
      </c>
      <c r="BH9" s="442">
        <f>BE9-'1011Monthly'!BF9</f>
        <v>0</v>
      </c>
      <c r="BI9" s="421"/>
      <c r="BJ9" s="424">
        <v>26</v>
      </c>
      <c r="BK9" s="424">
        <v>17</v>
      </c>
      <c r="BL9" s="424">
        <v>10</v>
      </c>
      <c r="BM9" s="457">
        <v>53</v>
      </c>
      <c r="BN9" s="425">
        <f t="shared" si="11"/>
        <v>0</v>
      </c>
      <c r="BO9" s="448">
        <f t="shared" si="12"/>
        <v>-11</v>
      </c>
      <c r="BP9" s="442">
        <f>BM9-'1011Monthly'!BN9</f>
        <v>0</v>
      </c>
      <c r="BQ9" s="421"/>
      <c r="BR9" s="424">
        <v>26</v>
      </c>
      <c r="BS9" s="424">
        <v>17</v>
      </c>
      <c r="BT9" s="424">
        <v>10</v>
      </c>
      <c r="BU9" s="457">
        <v>53</v>
      </c>
      <c r="BV9" s="425">
        <f t="shared" si="13"/>
        <v>0</v>
      </c>
      <c r="BW9" s="448">
        <f t="shared" si="14"/>
        <v>-11</v>
      </c>
      <c r="BX9" s="442">
        <f>BU9-'1011Monthly'!BV9</f>
        <v>-1</v>
      </c>
      <c r="BY9" s="421"/>
      <c r="BZ9" s="424">
        <v>26</v>
      </c>
      <c r="CA9" s="424">
        <v>17</v>
      </c>
      <c r="CB9" s="424">
        <v>10</v>
      </c>
      <c r="CC9" s="457">
        <v>53</v>
      </c>
      <c r="CD9" s="425">
        <f t="shared" si="15"/>
        <v>0</v>
      </c>
      <c r="CE9" s="448">
        <f t="shared" si="16"/>
        <v>-5</v>
      </c>
      <c r="CF9" s="442">
        <f>CC9-'1011Monthly'!CD9</f>
        <v>-1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5">
        <f>Y10-'1011Monthly'!Z10</f>
        <v>0</v>
      </c>
      <c r="AC10" s="421"/>
      <c r="AD10" s="416">
        <v>15</v>
      </c>
      <c r="AE10" s="420">
        <v>21</v>
      </c>
      <c r="AF10" s="420">
        <v>9</v>
      </c>
      <c r="AG10" s="456">
        <v>45</v>
      </c>
      <c r="AH10" s="419">
        <f t="shared" si="3"/>
        <v>-1</v>
      </c>
      <c r="AI10" s="447">
        <f t="shared" si="4"/>
        <v>-3</v>
      </c>
      <c r="AJ10" s="445">
        <f>AG10-'1011Monthly'!AH10</f>
        <v>-1</v>
      </c>
      <c r="AK10" s="421"/>
      <c r="AL10" s="416">
        <v>15</v>
      </c>
      <c r="AM10" s="420">
        <v>21</v>
      </c>
      <c r="AN10" s="420">
        <v>9</v>
      </c>
      <c r="AO10" s="456">
        <v>45</v>
      </c>
      <c r="AP10" s="419">
        <f t="shared" si="5"/>
        <v>0</v>
      </c>
      <c r="AQ10" s="447">
        <f t="shared" si="6"/>
        <v>-3</v>
      </c>
      <c r="AR10" s="445">
        <f>AO10-'1011Monthly'!AP10</f>
        <v>-1</v>
      </c>
      <c r="AS10" s="421"/>
      <c r="AT10" s="416">
        <v>14</v>
      </c>
      <c r="AU10" s="420">
        <v>20</v>
      </c>
      <c r="AV10" s="420">
        <v>9</v>
      </c>
      <c r="AW10" s="456">
        <v>43</v>
      </c>
      <c r="AX10" s="419">
        <f t="shared" si="7"/>
        <v>-2</v>
      </c>
      <c r="AY10" s="447">
        <f t="shared" si="8"/>
        <v>-5</v>
      </c>
      <c r="AZ10" s="442">
        <f>AW10-'1011Monthly'!AX10</f>
        <v>-2</v>
      </c>
      <c r="BA10" s="421"/>
      <c r="BB10" s="416">
        <v>14</v>
      </c>
      <c r="BC10" s="420">
        <v>20</v>
      </c>
      <c r="BD10" s="420">
        <v>9</v>
      </c>
      <c r="BE10" s="456">
        <v>43</v>
      </c>
      <c r="BF10" s="419">
        <f t="shared" si="9"/>
        <v>0</v>
      </c>
      <c r="BG10" s="447">
        <f t="shared" si="10"/>
        <v>-5</v>
      </c>
      <c r="BH10" s="445">
        <f>BE10-'1011Monthly'!BF10</f>
        <v>-2</v>
      </c>
      <c r="BI10" s="421"/>
      <c r="BJ10" s="416">
        <v>14</v>
      </c>
      <c r="BK10" s="420">
        <v>19</v>
      </c>
      <c r="BL10" s="420">
        <v>9</v>
      </c>
      <c r="BM10" s="456">
        <v>42</v>
      </c>
      <c r="BN10" s="419">
        <f t="shared" si="11"/>
        <v>-1</v>
      </c>
      <c r="BO10" s="447">
        <f t="shared" si="12"/>
        <v>-6</v>
      </c>
      <c r="BP10" s="445">
        <f>BM10-'1011Monthly'!BN10</f>
        <v>-3</v>
      </c>
      <c r="BQ10" s="421"/>
      <c r="BR10" s="416">
        <v>14</v>
      </c>
      <c r="BS10" s="420">
        <v>18</v>
      </c>
      <c r="BT10" s="420">
        <v>9</v>
      </c>
      <c r="BU10" s="456">
        <v>41</v>
      </c>
      <c r="BV10" s="419">
        <f t="shared" si="13"/>
        <v>-1</v>
      </c>
      <c r="BW10" s="447">
        <f t="shared" si="14"/>
        <v>-7</v>
      </c>
      <c r="BX10" s="445">
        <f>BU10-'1011Monthly'!BV10</f>
        <v>-3</v>
      </c>
      <c r="BY10" s="421"/>
      <c r="BZ10" s="416">
        <v>14</v>
      </c>
      <c r="CA10" s="420">
        <v>18</v>
      </c>
      <c r="CB10" s="420">
        <v>9</v>
      </c>
      <c r="CC10" s="456">
        <v>41</v>
      </c>
      <c r="CD10" s="419">
        <f t="shared" si="15"/>
        <v>0</v>
      </c>
      <c r="CE10" s="447">
        <f t="shared" si="16"/>
        <v>-5</v>
      </c>
      <c r="CF10" s="445">
        <f>CC10-'1011Monthly'!CD10</f>
        <v>-3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>
        <v>29</v>
      </c>
      <c r="AE11" s="420">
        <v>32</v>
      </c>
      <c r="AF11" s="420">
        <v>16</v>
      </c>
      <c r="AG11" s="456">
        <v>77</v>
      </c>
      <c r="AH11" s="419">
        <f t="shared" si="3"/>
        <v>0</v>
      </c>
      <c r="AI11" s="447">
        <f t="shared" si="4"/>
        <v>-9</v>
      </c>
      <c r="AJ11" s="442">
        <f>AG11-'1011Monthly'!AH11</f>
        <v>0</v>
      </c>
      <c r="AK11" s="421"/>
      <c r="AL11" s="416">
        <v>30</v>
      </c>
      <c r="AM11" s="420">
        <v>32</v>
      </c>
      <c r="AN11" s="420">
        <v>16</v>
      </c>
      <c r="AO11" s="456">
        <v>78</v>
      </c>
      <c r="AP11" s="419">
        <f t="shared" si="5"/>
        <v>1</v>
      </c>
      <c r="AQ11" s="447">
        <f t="shared" si="6"/>
        <v>-8</v>
      </c>
      <c r="AR11" s="442">
        <f>AO11-'1011Monthly'!AP11</f>
        <v>1</v>
      </c>
      <c r="AS11" s="421"/>
      <c r="AT11" s="416">
        <v>31</v>
      </c>
      <c r="AU11" s="420">
        <v>30</v>
      </c>
      <c r="AV11" s="420">
        <v>16</v>
      </c>
      <c r="AW11" s="456">
        <v>77</v>
      </c>
      <c r="AX11" s="419">
        <f t="shared" si="7"/>
        <v>-1</v>
      </c>
      <c r="AY11" s="447">
        <f t="shared" si="8"/>
        <v>-9</v>
      </c>
      <c r="AZ11" s="442">
        <f>AW11-'1011Monthly'!AX11</f>
        <v>1</v>
      </c>
      <c r="BA11" s="421"/>
      <c r="BB11" s="416">
        <v>31</v>
      </c>
      <c r="BC11" s="420">
        <v>30</v>
      </c>
      <c r="BD11" s="420">
        <v>16</v>
      </c>
      <c r="BE11" s="456">
        <v>77</v>
      </c>
      <c r="BF11" s="419">
        <f t="shared" si="9"/>
        <v>0</v>
      </c>
      <c r="BG11" s="447">
        <f t="shared" si="10"/>
        <v>-9</v>
      </c>
      <c r="BH11" s="442">
        <f>BE11-'1011Monthly'!BF11</f>
        <v>1</v>
      </c>
      <c r="BI11" s="421"/>
      <c r="BJ11" s="416">
        <v>31</v>
      </c>
      <c r="BK11" s="420">
        <v>30</v>
      </c>
      <c r="BL11" s="420">
        <v>16</v>
      </c>
      <c r="BM11" s="456">
        <v>77</v>
      </c>
      <c r="BN11" s="419">
        <f t="shared" si="11"/>
        <v>0</v>
      </c>
      <c r="BO11" s="447">
        <f t="shared" si="12"/>
        <v>-9</v>
      </c>
      <c r="BP11" s="442">
        <f>BM11-'1011Monthly'!BN11</f>
        <v>1</v>
      </c>
      <c r="BQ11" s="421"/>
      <c r="BR11" s="416">
        <v>31</v>
      </c>
      <c r="BS11" s="420">
        <v>30</v>
      </c>
      <c r="BT11" s="420">
        <v>16</v>
      </c>
      <c r="BU11" s="456">
        <v>77</v>
      </c>
      <c r="BV11" s="419">
        <f t="shared" si="13"/>
        <v>0</v>
      </c>
      <c r="BW11" s="447">
        <f t="shared" si="14"/>
        <v>-9</v>
      </c>
      <c r="BX11" s="442">
        <f>BU11-'1011Monthly'!BV11</f>
        <v>1</v>
      </c>
      <c r="BY11" s="421"/>
      <c r="BZ11" s="416">
        <v>31</v>
      </c>
      <c r="CA11" s="420">
        <v>30</v>
      </c>
      <c r="CB11" s="420">
        <v>15</v>
      </c>
      <c r="CC11" s="456">
        <v>76</v>
      </c>
      <c r="CD11" s="419">
        <f t="shared" si="15"/>
        <v>-1</v>
      </c>
      <c r="CE11" s="447">
        <f t="shared" si="16"/>
        <v>-4</v>
      </c>
      <c r="CF11" s="442">
        <f>CC11-'1011Monthly'!CD11</f>
        <v>0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>
        <v>0</v>
      </c>
      <c r="AE12" s="420">
        <v>1</v>
      </c>
      <c r="AF12" s="420">
        <v>0</v>
      </c>
      <c r="AG12" s="456">
        <v>1</v>
      </c>
      <c r="AH12" s="419">
        <f t="shared" si="3"/>
        <v>0</v>
      </c>
      <c r="AI12" s="447">
        <f t="shared" si="4"/>
        <v>0</v>
      </c>
      <c r="AJ12" s="442">
        <f>AG12-'1011Monthly'!AH12</f>
        <v>-4</v>
      </c>
      <c r="AK12" s="421"/>
      <c r="AL12" s="416">
        <v>0</v>
      </c>
      <c r="AM12" s="420">
        <v>1</v>
      </c>
      <c r="AN12" s="420">
        <v>0</v>
      </c>
      <c r="AO12" s="456">
        <v>1</v>
      </c>
      <c r="AP12" s="419">
        <f t="shared" si="5"/>
        <v>0</v>
      </c>
      <c r="AQ12" s="447">
        <f t="shared" si="6"/>
        <v>0</v>
      </c>
      <c r="AR12" s="442">
        <f>AO12-'1011Monthly'!AP12</f>
        <v>-3</v>
      </c>
      <c r="AS12" s="421"/>
      <c r="AT12" s="416">
        <v>9</v>
      </c>
      <c r="AU12" s="420">
        <v>1</v>
      </c>
      <c r="AV12" s="420">
        <v>0</v>
      </c>
      <c r="AW12" s="456">
        <v>10</v>
      </c>
      <c r="AX12" s="419">
        <f t="shared" si="7"/>
        <v>9</v>
      </c>
      <c r="AY12" s="447">
        <f t="shared" si="8"/>
        <v>9</v>
      </c>
      <c r="AZ12" s="442">
        <f>AW12-'1011Monthly'!AX12</f>
        <v>3</v>
      </c>
      <c r="BA12" s="421"/>
      <c r="BB12" s="416">
        <v>10</v>
      </c>
      <c r="BC12" s="420">
        <v>1</v>
      </c>
      <c r="BD12" s="420">
        <v>0</v>
      </c>
      <c r="BE12" s="456">
        <v>11</v>
      </c>
      <c r="BF12" s="419">
        <f t="shared" si="9"/>
        <v>1</v>
      </c>
      <c r="BG12" s="447">
        <f t="shared" si="10"/>
        <v>10</v>
      </c>
      <c r="BH12" s="442">
        <f>BE12-'1011Monthly'!BF12</f>
        <v>4</v>
      </c>
      <c r="BI12" s="421"/>
      <c r="BJ12" s="416">
        <v>10</v>
      </c>
      <c r="BK12" s="420">
        <v>1</v>
      </c>
      <c r="BL12" s="420">
        <v>0</v>
      </c>
      <c r="BM12" s="456">
        <v>11</v>
      </c>
      <c r="BN12" s="419">
        <f t="shared" si="11"/>
        <v>0</v>
      </c>
      <c r="BO12" s="447">
        <f t="shared" si="12"/>
        <v>10</v>
      </c>
      <c r="BP12" s="442">
        <f>BM12-'1011Monthly'!BN12</f>
        <v>4</v>
      </c>
      <c r="BQ12" s="421"/>
      <c r="BR12" s="416">
        <v>10</v>
      </c>
      <c r="BS12" s="420">
        <v>1</v>
      </c>
      <c r="BT12" s="420">
        <v>0</v>
      </c>
      <c r="BU12" s="456">
        <v>11</v>
      </c>
      <c r="BV12" s="419">
        <f t="shared" si="13"/>
        <v>0</v>
      </c>
      <c r="BW12" s="447">
        <f t="shared" si="14"/>
        <v>10</v>
      </c>
      <c r="BX12" s="442">
        <f>BU12-'1011Monthly'!BV12</f>
        <v>4</v>
      </c>
      <c r="BY12" s="421"/>
      <c r="BZ12" s="416">
        <v>10</v>
      </c>
      <c r="CA12" s="420">
        <v>1</v>
      </c>
      <c r="CB12" s="420">
        <v>0</v>
      </c>
      <c r="CC12" s="456">
        <v>11</v>
      </c>
      <c r="CD12" s="419">
        <f t="shared" si="15"/>
        <v>0</v>
      </c>
      <c r="CE12" s="447">
        <f t="shared" si="16"/>
        <v>10</v>
      </c>
      <c r="CF12" s="442">
        <f>CC12-'1011Monthly'!CD12</f>
        <v>4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>
        <v>13</v>
      </c>
      <c r="AE13" s="420">
        <v>9</v>
      </c>
      <c r="AF13" s="420">
        <v>8</v>
      </c>
      <c r="AG13" s="456">
        <v>30</v>
      </c>
      <c r="AH13" s="419">
        <f t="shared" si="3"/>
        <v>0</v>
      </c>
      <c r="AI13" s="447">
        <f t="shared" si="4"/>
        <v>1</v>
      </c>
      <c r="AJ13" s="442">
        <f>AG13-'1011Monthly'!AH13</f>
        <v>1</v>
      </c>
      <c r="AK13" s="421"/>
      <c r="AL13" s="416">
        <v>14</v>
      </c>
      <c r="AM13" s="420">
        <v>9</v>
      </c>
      <c r="AN13" s="420">
        <v>8</v>
      </c>
      <c r="AO13" s="456">
        <v>31</v>
      </c>
      <c r="AP13" s="419">
        <f t="shared" si="5"/>
        <v>1</v>
      </c>
      <c r="AQ13" s="447">
        <f t="shared" si="6"/>
        <v>2</v>
      </c>
      <c r="AR13" s="442">
        <f>AO13-'1011Monthly'!AP13</f>
        <v>2</v>
      </c>
      <c r="AS13" s="421"/>
      <c r="AT13" s="416">
        <v>13</v>
      </c>
      <c r="AU13" s="420">
        <v>10</v>
      </c>
      <c r="AV13" s="420">
        <v>8</v>
      </c>
      <c r="AW13" s="456">
        <v>31</v>
      </c>
      <c r="AX13" s="419">
        <f t="shared" si="7"/>
        <v>0</v>
      </c>
      <c r="AY13" s="484">
        <f t="shared" si="8"/>
        <v>2</v>
      </c>
      <c r="AZ13" s="442">
        <f>AW13-'1011Monthly'!AX13</f>
        <v>5</v>
      </c>
      <c r="BA13" s="485"/>
      <c r="BB13" s="416">
        <v>13</v>
      </c>
      <c r="BC13" s="420">
        <v>10</v>
      </c>
      <c r="BD13" s="420">
        <v>8</v>
      </c>
      <c r="BE13" s="456">
        <v>31</v>
      </c>
      <c r="BF13" s="419">
        <f t="shared" si="9"/>
        <v>0</v>
      </c>
      <c r="BG13" s="447">
        <f t="shared" si="10"/>
        <v>2</v>
      </c>
      <c r="BH13" s="442">
        <f>BE13-'1011Monthly'!BF13</f>
        <v>5</v>
      </c>
      <c r="BI13" s="421"/>
      <c r="BJ13" s="416">
        <v>12</v>
      </c>
      <c r="BK13" s="420">
        <v>10</v>
      </c>
      <c r="BL13" s="420">
        <v>8</v>
      </c>
      <c r="BM13" s="456">
        <v>30</v>
      </c>
      <c r="BN13" s="419">
        <f t="shared" si="11"/>
        <v>-1</v>
      </c>
      <c r="BO13" s="447">
        <f t="shared" si="12"/>
        <v>1</v>
      </c>
      <c r="BP13" s="442">
        <f>BM13-'1011Monthly'!BN13</f>
        <v>5</v>
      </c>
      <c r="BQ13" s="421"/>
      <c r="BR13" s="416">
        <v>12</v>
      </c>
      <c r="BS13" s="420">
        <v>10</v>
      </c>
      <c r="BT13" s="420">
        <v>8</v>
      </c>
      <c r="BU13" s="456">
        <v>30</v>
      </c>
      <c r="BV13" s="419">
        <f t="shared" si="13"/>
        <v>0</v>
      </c>
      <c r="BW13" s="447">
        <f t="shared" si="14"/>
        <v>1</v>
      </c>
      <c r="BX13" s="442">
        <f>BU13-'1011Monthly'!BV13</f>
        <v>5</v>
      </c>
      <c r="BY13" s="421"/>
      <c r="BZ13" s="416">
        <v>12</v>
      </c>
      <c r="CA13" s="420">
        <v>10</v>
      </c>
      <c r="CB13" s="420">
        <v>8</v>
      </c>
      <c r="CC13" s="456">
        <v>30</v>
      </c>
      <c r="CD13" s="419">
        <f t="shared" si="15"/>
        <v>0</v>
      </c>
      <c r="CE13" s="447">
        <f t="shared" si="16"/>
        <v>1</v>
      </c>
      <c r="CF13" s="442">
        <f>CC13-'1011Monthly'!CD13</f>
        <v>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>
        <v>16</v>
      </c>
      <c r="AE14" s="424">
        <v>13</v>
      </c>
      <c r="AF14" s="424">
        <v>11</v>
      </c>
      <c r="AG14" s="457">
        <v>40</v>
      </c>
      <c r="AH14" s="425">
        <f t="shared" si="3"/>
        <v>2</v>
      </c>
      <c r="AI14" s="448">
        <f t="shared" si="4"/>
        <v>-7</v>
      </c>
      <c r="AJ14" s="442">
        <f>AG14-'1011Monthly'!AH14</f>
        <v>-6</v>
      </c>
      <c r="AK14" s="421"/>
      <c r="AL14" s="424">
        <v>16</v>
      </c>
      <c r="AM14" s="424">
        <v>13</v>
      </c>
      <c r="AN14" s="424">
        <v>11</v>
      </c>
      <c r="AO14" s="457">
        <v>40</v>
      </c>
      <c r="AP14" s="425">
        <f t="shared" si="5"/>
        <v>0</v>
      </c>
      <c r="AQ14" s="448">
        <f t="shared" si="6"/>
        <v>-7</v>
      </c>
      <c r="AR14" s="442">
        <f>AO14-'1011Monthly'!AP14</f>
        <v>-4</v>
      </c>
      <c r="AS14" s="421"/>
      <c r="AT14" s="424">
        <v>15</v>
      </c>
      <c r="AU14" s="424">
        <v>13</v>
      </c>
      <c r="AV14" s="424">
        <v>11</v>
      </c>
      <c r="AW14" s="457">
        <v>39</v>
      </c>
      <c r="AX14" s="425">
        <f t="shared" si="7"/>
        <v>-1</v>
      </c>
      <c r="AY14" s="448">
        <f t="shared" si="8"/>
        <v>-8</v>
      </c>
      <c r="AZ14" s="443">
        <f>AW14-'1011Monthly'!AX14</f>
        <v>-4</v>
      </c>
      <c r="BA14" s="421"/>
      <c r="BB14" s="424">
        <v>15</v>
      </c>
      <c r="BC14" s="424">
        <v>13</v>
      </c>
      <c r="BD14" s="424">
        <v>11</v>
      </c>
      <c r="BE14" s="457">
        <v>39</v>
      </c>
      <c r="BF14" s="425">
        <f t="shared" si="9"/>
        <v>0</v>
      </c>
      <c r="BG14" s="448">
        <f t="shared" si="10"/>
        <v>-8</v>
      </c>
      <c r="BH14" s="442">
        <f>BE14-'1011Monthly'!BF14</f>
        <v>-4</v>
      </c>
      <c r="BI14" s="421"/>
      <c r="BJ14" s="424">
        <v>15</v>
      </c>
      <c r="BK14" s="424">
        <v>13</v>
      </c>
      <c r="BL14" s="424">
        <v>11</v>
      </c>
      <c r="BM14" s="457">
        <v>39</v>
      </c>
      <c r="BN14" s="425">
        <f t="shared" si="11"/>
        <v>0</v>
      </c>
      <c r="BO14" s="448">
        <f t="shared" si="12"/>
        <v>-8</v>
      </c>
      <c r="BP14" s="442">
        <f>BM14-'1011Monthly'!BN14</f>
        <v>-4</v>
      </c>
      <c r="BQ14" s="421"/>
      <c r="BR14" s="424">
        <v>14</v>
      </c>
      <c r="BS14" s="424">
        <v>13</v>
      </c>
      <c r="BT14" s="424">
        <v>11</v>
      </c>
      <c r="BU14" s="457">
        <v>38</v>
      </c>
      <c r="BV14" s="425">
        <f t="shared" si="13"/>
        <v>-1</v>
      </c>
      <c r="BW14" s="448">
        <f t="shared" si="14"/>
        <v>-9</v>
      </c>
      <c r="BX14" s="442">
        <f>BU14-'1011Monthly'!BV14</f>
        <v>-5</v>
      </c>
      <c r="BY14" s="421"/>
      <c r="BZ14" s="424">
        <v>14</v>
      </c>
      <c r="CA14" s="424">
        <v>13</v>
      </c>
      <c r="CB14" s="424">
        <v>11</v>
      </c>
      <c r="CC14" s="457">
        <v>38</v>
      </c>
      <c r="CD14" s="425">
        <f t="shared" si="15"/>
        <v>0</v>
      </c>
      <c r="CE14" s="448">
        <f t="shared" si="16"/>
        <v>-3</v>
      </c>
      <c r="CF14" s="442">
        <f>CC14-'1011Monthly'!CD14</f>
        <v>-5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5">
        <f>Y15-'1011Monthly'!Z15</f>
        <v>-6</v>
      </c>
      <c r="AC15" s="421"/>
      <c r="AD15" s="416">
        <v>12</v>
      </c>
      <c r="AE15" s="420">
        <v>13</v>
      </c>
      <c r="AF15" s="420">
        <v>8</v>
      </c>
      <c r="AG15" s="456">
        <v>33</v>
      </c>
      <c r="AH15" s="419">
        <f t="shared" si="3"/>
        <v>0</v>
      </c>
      <c r="AI15" s="447">
        <f t="shared" si="4"/>
        <v>-1</v>
      </c>
      <c r="AJ15" s="445">
        <f>AG15-'1011Monthly'!AH15</f>
        <v>-6</v>
      </c>
      <c r="AK15" s="421"/>
      <c r="AL15" s="416">
        <v>15</v>
      </c>
      <c r="AM15" s="420">
        <v>13</v>
      </c>
      <c r="AN15" s="420">
        <v>8</v>
      </c>
      <c r="AO15" s="456">
        <v>36</v>
      </c>
      <c r="AP15" s="419">
        <f t="shared" si="5"/>
        <v>3</v>
      </c>
      <c r="AQ15" s="447">
        <f t="shared" si="6"/>
        <v>2</v>
      </c>
      <c r="AR15" s="445">
        <f>AO15-'1011Monthly'!AP15</f>
        <v>-5</v>
      </c>
      <c r="AS15" s="421"/>
      <c r="AT15" s="416">
        <v>15</v>
      </c>
      <c r="AU15" s="420">
        <v>13</v>
      </c>
      <c r="AV15" s="420">
        <v>8</v>
      </c>
      <c r="AW15" s="456">
        <v>36</v>
      </c>
      <c r="AX15" s="419">
        <f t="shared" si="7"/>
        <v>0</v>
      </c>
      <c r="AY15" s="447">
        <f t="shared" si="8"/>
        <v>2</v>
      </c>
      <c r="AZ15" s="442">
        <f>AW15-'1011Monthly'!AX15</f>
        <v>-3</v>
      </c>
      <c r="BA15" s="421"/>
      <c r="BB15" s="416">
        <v>15</v>
      </c>
      <c r="BC15" s="420">
        <v>13</v>
      </c>
      <c r="BD15" s="420">
        <v>8</v>
      </c>
      <c r="BE15" s="456">
        <v>36</v>
      </c>
      <c r="BF15" s="419">
        <f t="shared" si="9"/>
        <v>0</v>
      </c>
      <c r="BG15" s="447">
        <f t="shared" si="10"/>
        <v>2</v>
      </c>
      <c r="BH15" s="445">
        <f>BE15-'1011Monthly'!BF15</f>
        <v>-3</v>
      </c>
      <c r="BI15" s="421"/>
      <c r="BJ15" s="416">
        <v>15</v>
      </c>
      <c r="BK15" s="420">
        <v>13</v>
      </c>
      <c r="BL15" s="420">
        <v>8</v>
      </c>
      <c r="BM15" s="456">
        <v>36</v>
      </c>
      <c r="BN15" s="419">
        <f t="shared" si="11"/>
        <v>0</v>
      </c>
      <c r="BO15" s="447">
        <f t="shared" si="12"/>
        <v>2</v>
      </c>
      <c r="BP15" s="445">
        <f>BM15-'1011Monthly'!BN15</f>
        <v>-3</v>
      </c>
      <c r="BQ15" s="421"/>
      <c r="BR15" s="416">
        <v>14</v>
      </c>
      <c r="BS15" s="420">
        <v>13</v>
      </c>
      <c r="BT15" s="420">
        <v>8</v>
      </c>
      <c r="BU15" s="456">
        <v>35</v>
      </c>
      <c r="BV15" s="419">
        <f t="shared" si="13"/>
        <v>-1</v>
      </c>
      <c r="BW15" s="447">
        <f t="shared" si="14"/>
        <v>1</v>
      </c>
      <c r="BX15" s="445">
        <f>BU15-'1011Monthly'!BV15</f>
        <v>-4</v>
      </c>
      <c r="BY15" s="421"/>
      <c r="BZ15" s="416">
        <v>14</v>
      </c>
      <c r="CA15" s="420">
        <v>13</v>
      </c>
      <c r="CB15" s="420">
        <v>8</v>
      </c>
      <c r="CC15" s="456">
        <v>35</v>
      </c>
      <c r="CD15" s="419">
        <f t="shared" si="15"/>
        <v>0</v>
      </c>
      <c r="CE15" s="447">
        <f t="shared" si="16"/>
        <v>2</v>
      </c>
      <c r="CF15" s="445">
        <f>CC15-'1011Monthly'!CD15</f>
        <v>-4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>
        <v>14</v>
      </c>
      <c r="AE16" s="420">
        <v>6</v>
      </c>
      <c r="AF16" s="420">
        <v>7</v>
      </c>
      <c r="AG16" s="456">
        <v>27</v>
      </c>
      <c r="AH16" s="419">
        <f t="shared" si="3"/>
        <v>0</v>
      </c>
      <c r="AI16" s="447">
        <f t="shared" si="4"/>
        <v>-2</v>
      </c>
      <c r="AJ16" s="442">
        <f>AG16-'1011Monthly'!AH16</f>
        <v>5</v>
      </c>
      <c r="AK16" s="421"/>
      <c r="AL16" s="416">
        <v>14</v>
      </c>
      <c r="AM16" s="420">
        <v>6</v>
      </c>
      <c r="AN16" s="420">
        <v>7</v>
      </c>
      <c r="AO16" s="456">
        <v>27</v>
      </c>
      <c r="AP16" s="419">
        <f t="shared" si="5"/>
        <v>0</v>
      </c>
      <c r="AQ16" s="447">
        <f t="shared" si="6"/>
        <v>-2</v>
      </c>
      <c r="AR16" s="442">
        <f>AO16-'1011Monthly'!AP16</f>
        <v>4</v>
      </c>
      <c r="AS16" s="421"/>
      <c r="AT16" s="416">
        <v>14</v>
      </c>
      <c r="AU16" s="420">
        <v>6</v>
      </c>
      <c r="AV16" s="420">
        <v>7</v>
      </c>
      <c r="AW16" s="456">
        <v>27</v>
      </c>
      <c r="AX16" s="419">
        <f t="shared" si="7"/>
        <v>0</v>
      </c>
      <c r="AY16" s="447">
        <f t="shared" si="8"/>
        <v>-2</v>
      </c>
      <c r="AZ16" s="442">
        <f>AW16-'1011Monthly'!AX16</f>
        <v>4</v>
      </c>
      <c r="BA16" s="421"/>
      <c r="BB16" s="416">
        <v>15</v>
      </c>
      <c r="BC16" s="420">
        <v>6</v>
      </c>
      <c r="BD16" s="420">
        <v>7</v>
      </c>
      <c r="BE16" s="456">
        <v>28</v>
      </c>
      <c r="BF16" s="419">
        <f t="shared" si="9"/>
        <v>1</v>
      </c>
      <c r="BG16" s="447">
        <f t="shared" si="10"/>
        <v>-1</v>
      </c>
      <c r="BH16" s="442">
        <f>BE16-'1011Monthly'!BF16</f>
        <v>5</v>
      </c>
      <c r="BI16" s="421"/>
      <c r="BJ16" s="416">
        <v>15</v>
      </c>
      <c r="BK16" s="420">
        <v>6</v>
      </c>
      <c r="BL16" s="420">
        <v>7</v>
      </c>
      <c r="BM16" s="456">
        <v>28</v>
      </c>
      <c r="BN16" s="419">
        <f t="shared" si="11"/>
        <v>0</v>
      </c>
      <c r="BO16" s="447">
        <f t="shared" si="12"/>
        <v>-1</v>
      </c>
      <c r="BP16" s="442">
        <f>BM16-'1011Monthly'!BN16</f>
        <v>5</v>
      </c>
      <c r="BQ16" s="421"/>
      <c r="BR16" s="416">
        <v>15</v>
      </c>
      <c r="BS16" s="420">
        <v>6</v>
      </c>
      <c r="BT16" s="420">
        <v>7</v>
      </c>
      <c r="BU16" s="456">
        <v>28</v>
      </c>
      <c r="BV16" s="419">
        <f t="shared" si="13"/>
        <v>0</v>
      </c>
      <c r="BW16" s="447">
        <f t="shared" si="14"/>
        <v>-1</v>
      </c>
      <c r="BX16" s="442">
        <f>BU16-'1011Monthly'!BV16</f>
        <v>5</v>
      </c>
      <c r="BY16" s="421"/>
      <c r="BZ16" s="416">
        <v>15</v>
      </c>
      <c r="CA16" s="420">
        <v>6</v>
      </c>
      <c r="CB16" s="420">
        <v>7</v>
      </c>
      <c r="CC16" s="456">
        <v>28</v>
      </c>
      <c r="CD16" s="419">
        <f t="shared" si="15"/>
        <v>0</v>
      </c>
      <c r="CE16" s="447">
        <f t="shared" si="16"/>
        <v>-1</v>
      </c>
      <c r="CF16" s="442">
        <f>CC16-'1011Monthly'!CD16</f>
        <v>5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>
        <v>8</v>
      </c>
      <c r="AE17" s="420">
        <v>13</v>
      </c>
      <c r="AF17" s="420">
        <v>17</v>
      </c>
      <c r="AG17" s="456">
        <v>38</v>
      </c>
      <c r="AH17" s="419">
        <f t="shared" si="3"/>
        <v>-1</v>
      </c>
      <c r="AI17" s="447">
        <f t="shared" si="4"/>
        <v>-1</v>
      </c>
      <c r="AJ17" s="442">
        <f>AG17-'1011Monthly'!AH17</f>
        <v>-2</v>
      </c>
      <c r="AK17" s="421"/>
      <c r="AL17" s="416">
        <v>8</v>
      </c>
      <c r="AM17" s="420">
        <v>12</v>
      </c>
      <c r="AN17" s="420">
        <v>17</v>
      </c>
      <c r="AO17" s="456">
        <v>37</v>
      </c>
      <c r="AP17" s="419">
        <f t="shared" si="5"/>
        <v>-1</v>
      </c>
      <c r="AQ17" s="447">
        <f t="shared" si="6"/>
        <v>-2</v>
      </c>
      <c r="AR17" s="442">
        <f>AO17-'1011Monthly'!AP17</f>
        <v>-3</v>
      </c>
      <c r="AS17" s="421"/>
      <c r="AT17" s="416">
        <v>10</v>
      </c>
      <c r="AU17" s="420">
        <v>11</v>
      </c>
      <c r="AV17" s="420">
        <v>17</v>
      </c>
      <c r="AW17" s="456">
        <v>38</v>
      </c>
      <c r="AX17" s="419">
        <f t="shared" si="7"/>
        <v>1</v>
      </c>
      <c r="AY17" s="447">
        <f t="shared" si="8"/>
        <v>-1</v>
      </c>
      <c r="AZ17" s="442">
        <f>AW17-'1011Monthly'!AX17</f>
        <v>-2</v>
      </c>
      <c r="BA17" s="421"/>
      <c r="BB17" s="416">
        <v>10</v>
      </c>
      <c r="BC17" s="420">
        <v>11</v>
      </c>
      <c r="BD17" s="420">
        <v>17</v>
      </c>
      <c r="BE17" s="456">
        <v>38</v>
      </c>
      <c r="BF17" s="419">
        <f t="shared" si="9"/>
        <v>0</v>
      </c>
      <c r="BG17" s="447">
        <f t="shared" si="10"/>
        <v>-1</v>
      </c>
      <c r="BH17" s="442">
        <f>BE17-'1011Monthly'!BF17</f>
        <v>-2</v>
      </c>
      <c r="BI17" s="421"/>
      <c r="BJ17" s="416">
        <v>10</v>
      </c>
      <c r="BK17" s="420">
        <v>11</v>
      </c>
      <c r="BL17" s="420">
        <v>17</v>
      </c>
      <c r="BM17" s="456">
        <v>38</v>
      </c>
      <c r="BN17" s="419">
        <f t="shared" si="11"/>
        <v>0</v>
      </c>
      <c r="BO17" s="447">
        <f t="shared" si="12"/>
        <v>-1</v>
      </c>
      <c r="BP17" s="442">
        <f>BM17-'1011Monthly'!BN17</f>
        <v>-2</v>
      </c>
      <c r="BQ17" s="421"/>
      <c r="BR17" s="416">
        <v>10</v>
      </c>
      <c r="BS17" s="420">
        <v>11</v>
      </c>
      <c r="BT17" s="420">
        <v>17</v>
      </c>
      <c r="BU17" s="456">
        <v>38</v>
      </c>
      <c r="BV17" s="419">
        <f t="shared" si="13"/>
        <v>0</v>
      </c>
      <c r="BW17" s="447">
        <f t="shared" si="14"/>
        <v>-1</v>
      </c>
      <c r="BX17" s="442">
        <f>BU17-'1011Monthly'!BV17</f>
        <v>-2</v>
      </c>
      <c r="BY17" s="421"/>
      <c r="BZ17" s="416">
        <v>10</v>
      </c>
      <c r="CA17" s="420">
        <v>10</v>
      </c>
      <c r="CB17" s="420">
        <v>17</v>
      </c>
      <c r="CC17" s="456">
        <v>37</v>
      </c>
      <c r="CD17" s="419">
        <f t="shared" si="15"/>
        <v>-1</v>
      </c>
      <c r="CE17" s="447">
        <f t="shared" si="16"/>
        <v>-2</v>
      </c>
      <c r="CF17" s="442">
        <f>CC17-'1011Monthly'!CD17</f>
        <v>-3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>
        <v>18</v>
      </c>
      <c r="AE18" s="420">
        <v>15</v>
      </c>
      <c r="AF18" s="420">
        <v>4</v>
      </c>
      <c r="AG18" s="456">
        <v>37</v>
      </c>
      <c r="AH18" s="419">
        <f t="shared" si="3"/>
        <v>0</v>
      </c>
      <c r="AI18" s="447">
        <f t="shared" si="4"/>
        <v>-3</v>
      </c>
      <c r="AJ18" s="442">
        <f>AG18-'1011Monthly'!AH18</f>
        <v>1</v>
      </c>
      <c r="AK18" s="421"/>
      <c r="AL18" s="416">
        <v>18</v>
      </c>
      <c r="AM18" s="420">
        <v>14</v>
      </c>
      <c r="AN18" s="420">
        <v>4</v>
      </c>
      <c r="AO18" s="456">
        <v>36</v>
      </c>
      <c r="AP18" s="419">
        <f t="shared" si="5"/>
        <v>-1</v>
      </c>
      <c r="AQ18" s="447">
        <f t="shared" si="6"/>
        <v>-4</v>
      </c>
      <c r="AR18" s="442">
        <f>AO18-'1011Monthly'!AP18</f>
        <v>0</v>
      </c>
      <c r="AS18" s="421"/>
      <c r="AT18" s="416">
        <v>19</v>
      </c>
      <c r="AU18" s="420">
        <v>14</v>
      </c>
      <c r="AV18" s="420">
        <v>4</v>
      </c>
      <c r="AW18" s="456">
        <v>37</v>
      </c>
      <c r="AX18" s="419">
        <f t="shared" si="7"/>
        <v>1</v>
      </c>
      <c r="AY18" s="484">
        <f t="shared" si="8"/>
        <v>-3</v>
      </c>
      <c r="AZ18" s="442">
        <f>AW18-'1011Monthly'!AX18</f>
        <v>3</v>
      </c>
      <c r="BA18" s="485"/>
      <c r="BB18" s="416">
        <v>19</v>
      </c>
      <c r="BC18" s="420">
        <v>14</v>
      </c>
      <c r="BD18" s="420">
        <v>4</v>
      </c>
      <c r="BE18" s="456">
        <v>37</v>
      </c>
      <c r="BF18" s="419">
        <f t="shared" si="9"/>
        <v>0</v>
      </c>
      <c r="BG18" s="447">
        <f t="shared" si="10"/>
        <v>-3</v>
      </c>
      <c r="BH18" s="442">
        <f>BE18-'1011Monthly'!BF18</f>
        <v>3</v>
      </c>
      <c r="BI18" s="421"/>
      <c r="BJ18" s="416">
        <v>19</v>
      </c>
      <c r="BK18" s="420">
        <v>13</v>
      </c>
      <c r="BL18" s="420">
        <v>4</v>
      </c>
      <c r="BM18" s="456">
        <v>36</v>
      </c>
      <c r="BN18" s="419">
        <f t="shared" si="11"/>
        <v>-1</v>
      </c>
      <c r="BO18" s="447">
        <f t="shared" si="12"/>
        <v>-4</v>
      </c>
      <c r="BP18" s="442">
        <f>BM18-'1011Monthly'!BN18</f>
        <v>2</v>
      </c>
      <c r="BQ18" s="421"/>
      <c r="BR18" s="416">
        <v>19</v>
      </c>
      <c r="BS18" s="420">
        <v>13</v>
      </c>
      <c r="BT18" s="420">
        <v>4</v>
      </c>
      <c r="BU18" s="456">
        <v>36</v>
      </c>
      <c r="BV18" s="419">
        <f t="shared" si="13"/>
        <v>0</v>
      </c>
      <c r="BW18" s="447">
        <f t="shared" si="14"/>
        <v>-4</v>
      </c>
      <c r="BX18" s="442">
        <f>BU18-'1011Monthly'!BV18</f>
        <v>2</v>
      </c>
      <c r="BY18" s="421"/>
      <c r="BZ18" s="416">
        <v>19</v>
      </c>
      <c r="CA18" s="420">
        <v>13</v>
      </c>
      <c r="CB18" s="420">
        <v>4</v>
      </c>
      <c r="CC18" s="456">
        <v>36</v>
      </c>
      <c r="CD18" s="419">
        <f t="shared" si="15"/>
        <v>0</v>
      </c>
      <c r="CE18" s="447">
        <f t="shared" si="16"/>
        <v>-2</v>
      </c>
      <c r="CF18" s="442">
        <f>CC18-'1011Monthly'!CD18</f>
        <v>2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>
        <v>15</v>
      </c>
      <c r="AE19" s="424">
        <v>15</v>
      </c>
      <c r="AF19" s="424">
        <v>14</v>
      </c>
      <c r="AG19" s="457">
        <v>44</v>
      </c>
      <c r="AH19" s="425">
        <f t="shared" si="3"/>
        <v>-1</v>
      </c>
      <c r="AI19" s="448">
        <f t="shared" si="4"/>
        <v>-2</v>
      </c>
      <c r="AJ19" s="442">
        <f>AG19-'1011Monthly'!AH19</f>
        <v>2</v>
      </c>
      <c r="AK19" s="421"/>
      <c r="AL19" s="424">
        <v>15</v>
      </c>
      <c r="AM19" s="424">
        <v>15</v>
      </c>
      <c r="AN19" s="424">
        <v>14</v>
      </c>
      <c r="AO19" s="457">
        <v>44</v>
      </c>
      <c r="AP19" s="425">
        <f t="shared" si="5"/>
        <v>0</v>
      </c>
      <c r="AQ19" s="448">
        <f t="shared" si="6"/>
        <v>-2</v>
      </c>
      <c r="AR19" s="442">
        <f>AO19-'1011Monthly'!AP19</f>
        <v>2</v>
      </c>
      <c r="AS19" s="421"/>
      <c r="AT19" s="424">
        <v>13</v>
      </c>
      <c r="AU19" s="424">
        <v>13</v>
      </c>
      <c r="AV19" s="424">
        <v>14</v>
      </c>
      <c r="AW19" s="457">
        <v>40</v>
      </c>
      <c r="AX19" s="425">
        <f t="shared" si="7"/>
        <v>-4</v>
      </c>
      <c r="AY19" s="448">
        <f t="shared" si="8"/>
        <v>-6</v>
      </c>
      <c r="AZ19" s="443">
        <f>AW19-'1011Monthly'!AX19</f>
        <v>-2</v>
      </c>
      <c r="BA19" s="421"/>
      <c r="BB19" s="424">
        <v>13</v>
      </c>
      <c r="BC19" s="424">
        <v>12</v>
      </c>
      <c r="BD19" s="424">
        <v>14</v>
      </c>
      <c r="BE19" s="457">
        <v>39</v>
      </c>
      <c r="BF19" s="425">
        <f t="shared" si="9"/>
        <v>-1</v>
      </c>
      <c r="BG19" s="448">
        <f t="shared" si="10"/>
        <v>-7</v>
      </c>
      <c r="BH19" s="442">
        <f>BE19-'1011Monthly'!BF19</f>
        <v>-3</v>
      </c>
      <c r="BI19" s="421"/>
      <c r="BJ19" s="424">
        <v>13</v>
      </c>
      <c r="BK19" s="424">
        <v>12</v>
      </c>
      <c r="BL19" s="424">
        <v>14</v>
      </c>
      <c r="BM19" s="457">
        <v>39</v>
      </c>
      <c r="BN19" s="425">
        <f t="shared" si="11"/>
        <v>0</v>
      </c>
      <c r="BO19" s="448">
        <f t="shared" si="12"/>
        <v>-7</v>
      </c>
      <c r="BP19" s="442">
        <f>BM19-'1011Monthly'!BN19</f>
        <v>-2</v>
      </c>
      <c r="BQ19" s="421"/>
      <c r="BR19" s="424">
        <v>13</v>
      </c>
      <c r="BS19" s="424">
        <v>12</v>
      </c>
      <c r="BT19" s="424">
        <v>14</v>
      </c>
      <c r="BU19" s="457">
        <v>39</v>
      </c>
      <c r="BV19" s="425">
        <f t="shared" si="13"/>
        <v>0</v>
      </c>
      <c r="BW19" s="448">
        <f t="shared" si="14"/>
        <v>-7</v>
      </c>
      <c r="BX19" s="442">
        <f>BU19-'1011Monthly'!BV19</f>
        <v>-2</v>
      </c>
      <c r="BY19" s="421"/>
      <c r="BZ19" s="424">
        <v>13</v>
      </c>
      <c r="CA19" s="424">
        <v>12</v>
      </c>
      <c r="CB19" s="424">
        <v>14</v>
      </c>
      <c r="CC19" s="457">
        <v>39</v>
      </c>
      <c r="CD19" s="425">
        <f t="shared" si="15"/>
        <v>0</v>
      </c>
      <c r="CE19" s="448">
        <f t="shared" si="16"/>
        <v>-7</v>
      </c>
      <c r="CF19" s="442">
        <f>CC19-'1011Monthly'!CD19</f>
        <v>-2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5">
        <f>Y20-'1011Monthly'!Z20</f>
        <v>0</v>
      </c>
      <c r="AC20" s="421"/>
      <c r="AD20" s="416">
        <v>17</v>
      </c>
      <c r="AE20" s="420">
        <v>14</v>
      </c>
      <c r="AF20" s="420">
        <v>13</v>
      </c>
      <c r="AG20" s="456">
        <v>44</v>
      </c>
      <c r="AH20" s="419">
        <f t="shared" si="3"/>
        <v>0</v>
      </c>
      <c r="AI20" s="447">
        <f t="shared" si="4"/>
        <v>2</v>
      </c>
      <c r="AJ20" s="445">
        <f>AG20-'1011Monthly'!AH20</f>
        <v>1</v>
      </c>
      <c r="AK20" s="421"/>
      <c r="AL20" s="416">
        <v>17</v>
      </c>
      <c r="AM20" s="420">
        <v>14</v>
      </c>
      <c r="AN20" s="420">
        <v>13</v>
      </c>
      <c r="AO20" s="456">
        <v>44</v>
      </c>
      <c r="AP20" s="419">
        <f t="shared" si="5"/>
        <v>0</v>
      </c>
      <c r="AQ20" s="447">
        <f t="shared" si="6"/>
        <v>2</v>
      </c>
      <c r="AR20" s="445">
        <f>AO20-'1011Monthly'!AP20</f>
        <v>2</v>
      </c>
      <c r="AS20" s="421"/>
      <c r="AT20" s="416">
        <v>16</v>
      </c>
      <c r="AU20" s="420">
        <v>14</v>
      </c>
      <c r="AV20" s="420">
        <v>13</v>
      </c>
      <c r="AW20" s="456">
        <v>43</v>
      </c>
      <c r="AX20" s="419">
        <f t="shared" si="7"/>
        <v>-1</v>
      </c>
      <c r="AY20" s="447">
        <f t="shared" si="8"/>
        <v>1</v>
      </c>
      <c r="AZ20" s="442">
        <f>AW20-'1011Monthly'!AX20</f>
        <v>1</v>
      </c>
      <c r="BA20" s="421"/>
      <c r="BB20" s="416">
        <v>16</v>
      </c>
      <c r="BC20" s="420">
        <v>13</v>
      </c>
      <c r="BD20" s="420">
        <v>13</v>
      </c>
      <c r="BE20" s="456">
        <v>42</v>
      </c>
      <c r="BF20" s="419">
        <f t="shared" si="9"/>
        <v>-1</v>
      </c>
      <c r="BG20" s="447">
        <f t="shared" si="10"/>
        <v>0</v>
      </c>
      <c r="BH20" s="445">
        <f>BE20-'1011Monthly'!BF20</f>
        <v>0</v>
      </c>
      <c r="BI20" s="421"/>
      <c r="BJ20" s="416">
        <v>16</v>
      </c>
      <c r="BK20" s="420">
        <v>13</v>
      </c>
      <c r="BL20" s="420">
        <v>13</v>
      </c>
      <c r="BM20" s="456">
        <v>42</v>
      </c>
      <c r="BN20" s="419">
        <f t="shared" si="11"/>
        <v>0</v>
      </c>
      <c r="BO20" s="447">
        <f t="shared" si="12"/>
        <v>0</v>
      </c>
      <c r="BP20" s="445">
        <f>BM20-'1011Monthly'!BN20</f>
        <v>0</v>
      </c>
      <c r="BQ20" s="421"/>
      <c r="BR20" s="416">
        <v>16</v>
      </c>
      <c r="BS20" s="420">
        <v>13</v>
      </c>
      <c r="BT20" s="420">
        <v>13</v>
      </c>
      <c r="BU20" s="456">
        <v>42</v>
      </c>
      <c r="BV20" s="419">
        <f t="shared" si="13"/>
        <v>0</v>
      </c>
      <c r="BW20" s="447">
        <f t="shared" si="14"/>
        <v>0</v>
      </c>
      <c r="BX20" s="445">
        <f>BU20-'1011Monthly'!BV20</f>
        <v>0</v>
      </c>
      <c r="BY20" s="421"/>
      <c r="BZ20" s="416">
        <v>16</v>
      </c>
      <c r="CA20" s="420">
        <v>13</v>
      </c>
      <c r="CB20" s="420">
        <v>13</v>
      </c>
      <c r="CC20" s="456">
        <v>42</v>
      </c>
      <c r="CD20" s="419">
        <f t="shared" si="15"/>
        <v>0</v>
      </c>
      <c r="CE20" s="447">
        <f t="shared" si="16"/>
        <v>-3</v>
      </c>
      <c r="CF20" s="445">
        <f>CC20-'1011Monthly'!CD20</f>
        <v>0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>
        <v>17</v>
      </c>
      <c r="AE21" s="420">
        <v>11</v>
      </c>
      <c r="AF21" s="420">
        <v>0</v>
      </c>
      <c r="AG21" s="456">
        <v>28</v>
      </c>
      <c r="AH21" s="419">
        <f t="shared" si="3"/>
        <v>0</v>
      </c>
      <c r="AI21" s="447">
        <f t="shared" si="4"/>
        <v>4</v>
      </c>
      <c r="AJ21" s="442">
        <f>AG21-'1011Monthly'!AH21</f>
        <v>10</v>
      </c>
      <c r="AK21" s="421"/>
      <c r="AL21" s="416">
        <v>17</v>
      </c>
      <c r="AM21" s="420">
        <v>11</v>
      </c>
      <c r="AN21" s="420">
        <v>0</v>
      </c>
      <c r="AO21" s="456">
        <v>28</v>
      </c>
      <c r="AP21" s="419">
        <f t="shared" si="5"/>
        <v>0</v>
      </c>
      <c r="AQ21" s="447">
        <f t="shared" si="6"/>
        <v>4</v>
      </c>
      <c r="AR21" s="442">
        <f>AO21-'1011Monthly'!AP21</f>
        <v>10</v>
      </c>
      <c r="AS21" s="421"/>
      <c r="AT21" s="416">
        <v>17</v>
      </c>
      <c r="AU21" s="420">
        <v>11</v>
      </c>
      <c r="AV21" s="420">
        <v>0</v>
      </c>
      <c r="AW21" s="456">
        <v>28</v>
      </c>
      <c r="AX21" s="419">
        <f t="shared" si="7"/>
        <v>0</v>
      </c>
      <c r="AY21" s="447">
        <f t="shared" si="8"/>
        <v>4</v>
      </c>
      <c r="AZ21" s="442">
        <f>AW21-'1011Monthly'!AX21</f>
        <v>10</v>
      </c>
      <c r="BA21" s="421"/>
      <c r="BB21" s="416">
        <v>16</v>
      </c>
      <c r="BC21" s="420">
        <v>11</v>
      </c>
      <c r="BD21" s="420">
        <v>0</v>
      </c>
      <c r="BE21" s="456">
        <v>27</v>
      </c>
      <c r="BF21" s="419">
        <f t="shared" si="9"/>
        <v>-1</v>
      </c>
      <c r="BG21" s="447">
        <f t="shared" si="10"/>
        <v>3</v>
      </c>
      <c r="BH21" s="442">
        <f>BE21-'1011Monthly'!BF21</f>
        <v>10</v>
      </c>
      <c r="BI21" s="421"/>
      <c r="BJ21" s="416">
        <v>16</v>
      </c>
      <c r="BK21" s="420">
        <v>11</v>
      </c>
      <c r="BL21" s="420">
        <v>0</v>
      </c>
      <c r="BM21" s="456">
        <v>27</v>
      </c>
      <c r="BN21" s="419">
        <f t="shared" si="11"/>
        <v>0</v>
      </c>
      <c r="BO21" s="447">
        <f t="shared" si="12"/>
        <v>3</v>
      </c>
      <c r="BP21" s="442">
        <f>BM21-'1011Monthly'!BN21</f>
        <v>11</v>
      </c>
      <c r="BQ21" s="421"/>
      <c r="BR21" s="416">
        <v>16</v>
      </c>
      <c r="BS21" s="420">
        <v>11</v>
      </c>
      <c r="BT21" s="420">
        <v>0</v>
      </c>
      <c r="BU21" s="456">
        <v>27</v>
      </c>
      <c r="BV21" s="419">
        <f t="shared" si="13"/>
        <v>0</v>
      </c>
      <c r="BW21" s="447">
        <f t="shared" si="14"/>
        <v>3</v>
      </c>
      <c r="BX21" s="442">
        <f>BU21-'1011Monthly'!BV21</f>
        <v>11</v>
      </c>
      <c r="BY21" s="421"/>
      <c r="BZ21" s="416">
        <v>16</v>
      </c>
      <c r="CA21" s="420">
        <v>11</v>
      </c>
      <c r="CB21" s="420">
        <v>0</v>
      </c>
      <c r="CC21" s="456">
        <v>27</v>
      </c>
      <c r="CD21" s="419">
        <f t="shared" si="15"/>
        <v>0</v>
      </c>
      <c r="CE21" s="447">
        <f t="shared" si="16"/>
        <v>-1</v>
      </c>
      <c r="CF21" s="442">
        <f>CC21-'1011Monthly'!CD21</f>
        <v>11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>
        <v>12</v>
      </c>
      <c r="AE22" s="420">
        <v>8</v>
      </c>
      <c r="AF22" s="426">
        <v>9</v>
      </c>
      <c r="AG22" s="456">
        <v>29</v>
      </c>
      <c r="AH22" s="419">
        <f t="shared" si="3"/>
        <v>1</v>
      </c>
      <c r="AI22" s="447">
        <f t="shared" si="4"/>
        <v>3</v>
      </c>
      <c r="AJ22" s="442">
        <f>AG22-'1011Monthly'!AH22</f>
        <v>0</v>
      </c>
      <c r="AK22" s="421"/>
      <c r="AL22" s="416">
        <v>13</v>
      </c>
      <c r="AM22" s="420">
        <v>8</v>
      </c>
      <c r="AN22" s="426">
        <v>9</v>
      </c>
      <c r="AO22" s="456">
        <v>30</v>
      </c>
      <c r="AP22" s="419">
        <f t="shared" si="5"/>
        <v>1</v>
      </c>
      <c r="AQ22" s="447">
        <f t="shared" si="6"/>
        <v>4</v>
      </c>
      <c r="AR22" s="442">
        <f>AO22-'1011Monthly'!AP22</f>
        <v>1</v>
      </c>
      <c r="AS22" s="421"/>
      <c r="AT22" s="416">
        <v>13</v>
      </c>
      <c r="AU22" s="420">
        <v>7</v>
      </c>
      <c r="AV22" s="426">
        <v>8</v>
      </c>
      <c r="AW22" s="456">
        <v>28</v>
      </c>
      <c r="AX22" s="419">
        <f t="shared" si="7"/>
        <v>-2</v>
      </c>
      <c r="AY22" s="484">
        <f t="shared" si="8"/>
        <v>2</v>
      </c>
      <c r="AZ22" s="442">
        <f>AW22-'1011Monthly'!AX22</f>
        <v>-1</v>
      </c>
      <c r="BA22" s="485"/>
      <c r="BB22" s="416">
        <v>13</v>
      </c>
      <c r="BC22" s="420">
        <v>7</v>
      </c>
      <c r="BD22" s="426">
        <v>8</v>
      </c>
      <c r="BE22" s="456">
        <v>28</v>
      </c>
      <c r="BF22" s="419">
        <f t="shared" si="9"/>
        <v>0</v>
      </c>
      <c r="BG22" s="447">
        <f t="shared" si="10"/>
        <v>2</v>
      </c>
      <c r="BH22" s="442">
        <f>BE22-'1011Monthly'!BF22</f>
        <v>0</v>
      </c>
      <c r="BI22" s="421"/>
      <c r="BJ22" s="416">
        <v>13</v>
      </c>
      <c r="BK22" s="420">
        <v>7</v>
      </c>
      <c r="BL22" s="426">
        <v>8</v>
      </c>
      <c r="BM22" s="456">
        <v>28</v>
      </c>
      <c r="BN22" s="419">
        <f t="shared" si="11"/>
        <v>0</v>
      </c>
      <c r="BO22" s="447">
        <f t="shared" si="12"/>
        <v>2</v>
      </c>
      <c r="BP22" s="442">
        <f>BM22-'1011Monthly'!BN22</f>
        <v>1</v>
      </c>
      <c r="BQ22" s="421"/>
      <c r="BR22" s="416">
        <v>13</v>
      </c>
      <c r="BS22" s="420">
        <v>7</v>
      </c>
      <c r="BT22" s="426">
        <v>8</v>
      </c>
      <c r="BU22" s="456">
        <v>28</v>
      </c>
      <c r="BV22" s="419">
        <f t="shared" si="13"/>
        <v>0</v>
      </c>
      <c r="BW22" s="447">
        <f t="shared" si="14"/>
        <v>2</v>
      </c>
      <c r="BX22" s="442">
        <f>BU22-'1011Monthly'!BV22</f>
        <v>1</v>
      </c>
      <c r="BY22" s="421"/>
      <c r="BZ22" s="416">
        <v>13</v>
      </c>
      <c r="CA22" s="420">
        <v>6</v>
      </c>
      <c r="CB22" s="426">
        <v>8</v>
      </c>
      <c r="CC22" s="456">
        <v>27</v>
      </c>
      <c r="CD22" s="419">
        <f t="shared" si="15"/>
        <v>-1</v>
      </c>
      <c r="CE22" s="447">
        <f t="shared" si="16"/>
        <v>-1</v>
      </c>
      <c r="CF22" s="442">
        <f>CC22-'1011Monthly'!CD22</f>
        <v>0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>
        <v>22</v>
      </c>
      <c r="AE23" s="424">
        <v>20</v>
      </c>
      <c r="AF23" s="426">
        <v>0</v>
      </c>
      <c r="AG23" s="457">
        <v>42</v>
      </c>
      <c r="AH23" s="425">
        <f t="shared" si="3"/>
        <v>-1</v>
      </c>
      <c r="AI23" s="448">
        <f t="shared" si="4"/>
        <v>1</v>
      </c>
      <c r="AJ23" s="442">
        <f>AG23-'1011Monthly'!AH23</f>
        <v>5</v>
      </c>
      <c r="AK23" s="421"/>
      <c r="AL23" s="416">
        <v>22</v>
      </c>
      <c r="AM23" s="424">
        <v>19</v>
      </c>
      <c r="AN23" s="426">
        <v>0</v>
      </c>
      <c r="AO23" s="457">
        <v>41</v>
      </c>
      <c r="AP23" s="425">
        <f t="shared" si="5"/>
        <v>-1</v>
      </c>
      <c r="AQ23" s="448">
        <f t="shared" si="6"/>
        <v>0</v>
      </c>
      <c r="AR23" s="442">
        <f>AO23-'1011Monthly'!AP23</f>
        <v>4</v>
      </c>
      <c r="AS23" s="421"/>
      <c r="AT23" s="416">
        <v>21</v>
      </c>
      <c r="AU23" s="424">
        <v>19</v>
      </c>
      <c r="AV23" s="426">
        <v>0</v>
      </c>
      <c r="AW23" s="457">
        <v>40</v>
      </c>
      <c r="AX23" s="425">
        <f t="shared" si="7"/>
        <v>-1</v>
      </c>
      <c r="AY23" s="448">
        <f t="shared" si="8"/>
        <v>-1</v>
      </c>
      <c r="AZ23" s="442">
        <f>AW23-'1011Monthly'!AX23</f>
        <v>6</v>
      </c>
      <c r="BA23" s="421"/>
      <c r="BB23" s="416">
        <v>21</v>
      </c>
      <c r="BC23" s="424">
        <v>19</v>
      </c>
      <c r="BD23" s="426">
        <v>0</v>
      </c>
      <c r="BE23" s="457">
        <v>40</v>
      </c>
      <c r="BF23" s="425">
        <f t="shared" si="9"/>
        <v>0</v>
      </c>
      <c r="BG23" s="448">
        <f t="shared" si="10"/>
        <v>-1</v>
      </c>
      <c r="BH23" s="442">
        <f>BE23-'1011Monthly'!BF23</f>
        <v>6</v>
      </c>
      <c r="BI23" s="421"/>
      <c r="BJ23" s="416">
        <v>21</v>
      </c>
      <c r="BK23" s="424">
        <v>18</v>
      </c>
      <c r="BL23" s="426">
        <v>0</v>
      </c>
      <c r="BM23" s="457">
        <v>39</v>
      </c>
      <c r="BN23" s="425">
        <f t="shared" si="11"/>
        <v>-1</v>
      </c>
      <c r="BO23" s="448">
        <f t="shared" si="12"/>
        <v>-2</v>
      </c>
      <c r="BP23" s="442">
        <f>BM23-'1011Monthly'!BN23</f>
        <v>6</v>
      </c>
      <c r="BQ23" s="421"/>
      <c r="BR23" s="416">
        <v>21</v>
      </c>
      <c r="BS23" s="424">
        <v>18</v>
      </c>
      <c r="BT23" s="426">
        <v>0</v>
      </c>
      <c r="BU23" s="457">
        <v>39</v>
      </c>
      <c r="BV23" s="425">
        <f t="shared" si="13"/>
        <v>0</v>
      </c>
      <c r="BW23" s="448">
        <f t="shared" si="14"/>
        <v>-2</v>
      </c>
      <c r="BX23" s="442">
        <f>BU23-'1011Monthly'!BV23</f>
        <v>7</v>
      </c>
      <c r="BY23" s="421"/>
      <c r="BZ23" s="416">
        <v>21</v>
      </c>
      <c r="CA23" s="424">
        <v>18</v>
      </c>
      <c r="CB23" s="426">
        <v>0</v>
      </c>
      <c r="CC23" s="457">
        <v>39</v>
      </c>
      <c r="CD23" s="425">
        <f t="shared" si="15"/>
        <v>0</v>
      </c>
      <c r="CE23" s="448">
        <f t="shared" si="16"/>
        <v>-4</v>
      </c>
      <c r="CF23" s="442">
        <f>CC23-'1011Monthly'!CD23</f>
        <v>7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89">
        <f>Y24-'1011Monthly'!Z24</f>
        <v>39</v>
      </c>
      <c r="AC24" s="471"/>
      <c r="AD24" s="430">
        <f>SUM(AD5:AD23)</f>
        <v>343</v>
      </c>
      <c r="AE24" s="430">
        <f>SUM(AE5:AE23)</f>
        <v>262</v>
      </c>
      <c r="AF24" s="430">
        <f>SUM(AF5:AF23)</f>
        <v>158</v>
      </c>
      <c r="AG24" s="458">
        <f>SUM(AG5:AG23)</f>
        <v>763</v>
      </c>
      <c r="AH24" s="431">
        <f t="shared" si="3"/>
        <v>-4</v>
      </c>
      <c r="AI24" s="449">
        <f t="shared" si="4"/>
        <v>-33</v>
      </c>
      <c r="AJ24" s="489">
        <f>AG24-'1011Monthly'!AH24</f>
        <v>37</v>
      </c>
      <c r="AK24" s="471"/>
      <c r="AL24" s="430">
        <f>SUM(AL5:AL23)</f>
        <v>349</v>
      </c>
      <c r="AM24" s="430">
        <f>SUM(AM5:AM23)</f>
        <v>258</v>
      </c>
      <c r="AN24" s="430">
        <f>SUM(AN5:AN23)</f>
        <v>157</v>
      </c>
      <c r="AO24" s="458">
        <f>SUM(AO5:AO23)</f>
        <v>764</v>
      </c>
      <c r="AP24" s="431">
        <f t="shared" si="5"/>
        <v>1</v>
      </c>
      <c r="AQ24" s="449">
        <f t="shared" si="6"/>
        <v>-32</v>
      </c>
      <c r="AR24" s="489">
        <f>AO24-'1011Monthly'!AP24</f>
        <v>41</v>
      </c>
      <c r="AS24" s="471"/>
      <c r="AT24" s="430">
        <f>SUM(AT5:AT23)</f>
        <v>347</v>
      </c>
      <c r="AU24" s="430">
        <f>SUM(AU5:AU23)</f>
        <v>252</v>
      </c>
      <c r="AV24" s="430">
        <f>SUM(AV5:AV23)</f>
        <v>157</v>
      </c>
      <c r="AW24" s="458">
        <f>SUM(AW5:AW23)</f>
        <v>756</v>
      </c>
      <c r="AX24" s="431">
        <f t="shared" si="7"/>
        <v>-8</v>
      </c>
      <c r="AY24" s="449">
        <f t="shared" si="8"/>
        <v>-40</v>
      </c>
      <c r="AZ24" s="489">
        <f>AW24-'1011Monthly'!AX24</f>
        <v>51</v>
      </c>
      <c r="BA24" s="471"/>
      <c r="BB24" s="430">
        <f>SUM(BB5:BB23)</f>
        <v>348</v>
      </c>
      <c r="BC24" s="430">
        <f>SUM(BC5:BC23)</f>
        <v>250</v>
      </c>
      <c r="BD24" s="430">
        <f>SUM(BD5:BD23)</f>
        <v>157</v>
      </c>
      <c r="BE24" s="458">
        <v>755</v>
      </c>
      <c r="BF24" s="431">
        <f t="shared" si="9"/>
        <v>-1</v>
      </c>
      <c r="BG24" s="449">
        <f t="shared" si="10"/>
        <v>-41</v>
      </c>
      <c r="BH24" s="489">
        <f>BE24-'1011Monthly'!BF24</f>
        <v>51</v>
      </c>
      <c r="BI24" s="471"/>
      <c r="BJ24" s="430">
        <f>SUM(BJ5:BJ23)</f>
        <v>347</v>
      </c>
      <c r="BK24" s="430">
        <f>SUM(BK5:BK23)</f>
        <v>246</v>
      </c>
      <c r="BL24" s="430">
        <f>SUM(BL5:BL23)</f>
        <v>157</v>
      </c>
      <c r="BM24" s="458">
        <f>SUM(BM5:BM23)</f>
        <v>750</v>
      </c>
      <c r="BN24" s="431">
        <f t="shared" si="11"/>
        <v>-5</v>
      </c>
      <c r="BO24" s="449">
        <f t="shared" si="12"/>
        <v>-46</v>
      </c>
      <c r="BP24" s="489">
        <f>BM24-'1011Monthly'!BN24</f>
        <v>53</v>
      </c>
      <c r="BQ24" s="471"/>
      <c r="BR24" s="430">
        <f>SUM(BR5:BR23)</f>
        <v>345</v>
      </c>
      <c r="BS24" s="430">
        <f>SUM(BS5:BS23)</f>
        <v>245</v>
      </c>
      <c r="BT24" s="430">
        <f>SUM(BT5:BT23)</f>
        <v>157</v>
      </c>
      <c r="BU24" s="458">
        <f>SUM(BU5:BU23)</f>
        <v>747</v>
      </c>
      <c r="BV24" s="431">
        <f t="shared" si="13"/>
        <v>-3</v>
      </c>
      <c r="BW24" s="449">
        <f t="shared" si="14"/>
        <v>-49</v>
      </c>
      <c r="BX24" s="489">
        <f>BU24-'1011Monthly'!BV24</f>
        <v>53</v>
      </c>
      <c r="BY24" s="471"/>
      <c r="BZ24" s="430">
        <v>345</v>
      </c>
      <c r="CA24" s="430">
        <v>243</v>
      </c>
      <c r="CB24" s="430">
        <v>156</v>
      </c>
      <c r="CC24" s="458">
        <v>744</v>
      </c>
      <c r="CD24" s="431">
        <f t="shared" si="15"/>
        <v>-3</v>
      </c>
      <c r="CE24" s="449">
        <f t="shared" si="16"/>
        <v>-36</v>
      </c>
      <c r="CF24" s="489">
        <f>CC24-'1011Monthly'!CD24</f>
        <v>50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5"/>
      <c r="D26" s="646"/>
      <c r="E26" s="646"/>
      <c r="F26" s="646"/>
      <c r="G26" s="472"/>
      <c r="H26" s="647">
        <v>40808</v>
      </c>
      <c r="I26" s="647"/>
      <c r="J26" s="647"/>
      <c r="K26" s="647"/>
      <c r="L26" s="647"/>
      <c r="M26" s="648"/>
      <c r="N26" s="472"/>
      <c r="O26" s="649" t="s">
        <v>261</v>
      </c>
      <c r="P26" s="650"/>
      <c r="Q26" s="650"/>
      <c r="R26" s="650"/>
      <c r="S26" s="650"/>
      <c r="T26" s="651"/>
      <c r="U26" s="472"/>
      <c r="V26" s="652" t="s">
        <v>262</v>
      </c>
      <c r="W26" s="653"/>
      <c r="X26" s="653"/>
      <c r="Y26" s="653"/>
      <c r="Z26" s="653"/>
      <c r="AA26" s="653"/>
      <c r="AB26" s="654"/>
      <c r="AC26" s="472"/>
      <c r="AD26" s="649" t="s">
        <v>263</v>
      </c>
      <c r="AE26" s="650"/>
      <c r="AF26" s="650"/>
      <c r="AG26" s="650"/>
      <c r="AH26" s="650"/>
      <c r="AI26" s="650"/>
      <c r="AJ26" s="651"/>
      <c r="AK26" s="472"/>
      <c r="AL26" s="652" t="s">
        <v>264</v>
      </c>
      <c r="AM26" s="653"/>
      <c r="AN26" s="653"/>
      <c r="AO26" s="653"/>
      <c r="AP26" s="653"/>
      <c r="AQ26" s="653"/>
      <c r="AR26" s="654"/>
      <c r="AS26" s="472"/>
      <c r="AT26" s="649" t="s">
        <v>265</v>
      </c>
      <c r="AU26" s="650"/>
      <c r="AV26" s="650"/>
      <c r="AW26" s="650"/>
      <c r="AX26" s="650"/>
      <c r="AY26" s="650"/>
      <c r="AZ26" s="651"/>
      <c r="BA26" s="472"/>
      <c r="BB26" s="652" t="s">
        <v>266</v>
      </c>
      <c r="BC26" s="653"/>
      <c r="BD26" s="653"/>
      <c r="BE26" s="653"/>
      <c r="BF26" s="653"/>
      <c r="BG26" s="653"/>
      <c r="BH26" s="654"/>
      <c r="BI26" s="472"/>
      <c r="BJ26" s="649" t="s">
        <v>267</v>
      </c>
      <c r="BK26" s="650"/>
      <c r="BL26" s="650"/>
      <c r="BM26" s="650"/>
      <c r="BN26" s="650"/>
      <c r="BO26" s="650"/>
      <c r="BP26" s="651"/>
      <c r="BQ26" s="472"/>
      <c r="BR26" s="652" t="s">
        <v>268</v>
      </c>
      <c r="BS26" s="653"/>
      <c r="BT26" s="653"/>
      <c r="BU26" s="653"/>
      <c r="BV26" s="653"/>
      <c r="BW26" s="653"/>
      <c r="BX26" s="654"/>
      <c r="BY26" s="472"/>
      <c r="BZ26" s="649" t="s">
        <v>269</v>
      </c>
      <c r="CA26" s="650"/>
      <c r="CB26" s="650"/>
      <c r="CC26" s="650"/>
      <c r="CD26" s="650"/>
      <c r="CE26" s="650"/>
      <c r="CF26" s="651"/>
      <c r="CG26" s="410"/>
    </row>
    <row r="27" spans="1:85" ht="12.75" customHeight="1">
      <c r="A27" s="629" t="s">
        <v>74</v>
      </c>
      <c r="B27" s="499"/>
      <c r="C27" s="655" t="s">
        <v>76</v>
      </c>
      <c r="D27" s="656"/>
      <c r="E27" s="656"/>
      <c r="F27" s="497"/>
      <c r="G27" s="495"/>
      <c r="H27" s="632" t="s">
        <v>76</v>
      </c>
      <c r="I27" s="632"/>
      <c r="J27" s="633"/>
      <c r="K27" s="636" t="s">
        <v>13</v>
      </c>
      <c r="L27" s="638" t="s">
        <v>120</v>
      </c>
      <c r="M27" s="640" t="s">
        <v>221</v>
      </c>
      <c r="N27" s="473"/>
      <c r="O27" s="631" t="s">
        <v>76</v>
      </c>
      <c r="P27" s="632"/>
      <c r="Q27" s="633"/>
      <c r="R27" s="636" t="s">
        <v>13</v>
      </c>
      <c r="S27" s="638" t="s">
        <v>120</v>
      </c>
      <c r="T27" s="640" t="s">
        <v>221</v>
      </c>
      <c r="U27" s="473"/>
      <c r="V27" s="631" t="s">
        <v>76</v>
      </c>
      <c r="W27" s="632"/>
      <c r="X27" s="633"/>
      <c r="Y27" s="636" t="s">
        <v>13</v>
      </c>
      <c r="Z27" s="638" t="s">
        <v>120</v>
      </c>
      <c r="AA27" s="643" t="s">
        <v>121</v>
      </c>
      <c r="AB27" s="640" t="s">
        <v>221</v>
      </c>
      <c r="AC27" s="473"/>
      <c r="AD27" s="631" t="s">
        <v>76</v>
      </c>
      <c r="AE27" s="632"/>
      <c r="AF27" s="633"/>
      <c r="AG27" s="636" t="s">
        <v>13</v>
      </c>
      <c r="AH27" s="609" t="s">
        <v>120</v>
      </c>
      <c r="AI27" s="643" t="s">
        <v>121</v>
      </c>
      <c r="AJ27" s="640" t="s">
        <v>221</v>
      </c>
      <c r="AK27" s="473"/>
      <c r="AL27" s="631" t="s">
        <v>76</v>
      </c>
      <c r="AM27" s="632"/>
      <c r="AN27" s="633"/>
      <c r="AO27" s="636" t="s">
        <v>13</v>
      </c>
      <c r="AP27" s="609" t="s">
        <v>120</v>
      </c>
      <c r="AQ27" s="643" t="s">
        <v>121</v>
      </c>
      <c r="AR27" s="640" t="s">
        <v>221</v>
      </c>
      <c r="AS27" s="473"/>
      <c r="AT27" s="631" t="s">
        <v>76</v>
      </c>
      <c r="AU27" s="632"/>
      <c r="AV27" s="633"/>
      <c r="AW27" s="636" t="s">
        <v>13</v>
      </c>
      <c r="AX27" s="609" t="s">
        <v>120</v>
      </c>
      <c r="AY27" s="643" t="s">
        <v>121</v>
      </c>
      <c r="AZ27" s="640" t="s">
        <v>221</v>
      </c>
      <c r="BA27" s="473"/>
      <c r="BB27" s="631" t="s">
        <v>76</v>
      </c>
      <c r="BC27" s="632"/>
      <c r="BD27" s="633"/>
      <c r="BE27" s="636" t="s">
        <v>13</v>
      </c>
      <c r="BF27" s="609" t="s">
        <v>120</v>
      </c>
      <c r="BG27" s="643" t="s">
        <v>121</v>
      </c>
      <c r="BH27" s="640" t="s">
        <v>221</v>
      </c>
      <c r="BI27" s="473"/>
      <c r="BJ27" s="631" t="s">
        <v>76</v>
      </c>
      <c r="BK27" s="632"/>
      <c r="BL27" s="633"/>
      <c r="BM27" s="636" t="s">
        <v>13</v>
      </c>
      <c r="BN27" s="609" t="s">
        <v>120</v>
      </c>
      <c r="BO27" s="643" t="s">
        <v>121</v>
      </c>
      <c r="BP27" s="640" t="s">
        <v>221</v>
      </c>
      <c r="BQ27" s="473"/>
      <c r="BR27" s="631" t="s">
        <v>76</v>
      </c>
      <c r="BS27" s="632"/>
      <c r="BT27" s="633"/>
      <c r="BU27" s="636" t="s">
        <v>13</v>
      </c>
      <c r="BV27" s="609" t="s">
        <v>120</v>
      </c>
      <c r="BW27" s="643" t="s">
        <v>121</v>
      </c>
      <c r="BX27" s="640" t="s">
        <v>221</v>
      </c>
      <c r="BY27" s="473"/>
      <c r="BZ27" s="631" t="s">
        <v>76</v>
      </c>
      <c r="CA27" s="632"/>
      <c r="CB27" s="633"/>
      <c r="CC27" s="636" t="s">
        <v>13</v>
      </c>
      <c r="CD27" s="609" t="s">
        <v>120</v>
      </c>
      <c r="CE27" s="643" t="s">
        <v>121</v>
      </c>
      <c r="CF27" s="640" t="s">
        <v>221</v>
      </c>
      <c r="CG27" s="410"/>
    </row>
    <row r="28" spans="1:85">
      <c r="A28" s="630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37" t="s">
        <v>13</v>
      </c>
      <c r="L28" s="642"/>
      <c r="M28" s="641"/>
      <c r="N28" s="474"/>
      <c r="O28" s="412" t="s">
        <v>71</v>
      </c>
      <c r="P28" s="412" t="s">
        <v>72</v>
      </c>
      <c r="Q28" s="412" t="s">
        <v>73</v>
      </c>
      <c r="R28" s="637" t="s">
        <v>13</v>
      </c>
      <c r="S28" s="642"/>
      <c r="T28" s="641"/>
      <c r="U28" s="474"/>
      <c r="V28" s="412" t="s">
        <v>71</v>
      </c>
      <c r="W28" s="412" t="s">
        <v>72</v>
      </c>
      <c r="X28" s="412" t="s">
        <v>73</v>
      </c>
      <c r="Y28" s="637" t="s">
        <v>13</v>
      </c>
      <c r="Z28" s="642"/>
      <c r="AA28" s="644"/>
      <c r="AB28" s="641"/>
      <c r="AC28" s="474"/>
      <c r="AD28" s="412" t="s">
        <v>71</v>
      </c>
      <c r="AE28" s="412" t="s">
        <v>72</v>
      </c>
      <c r="AF28" s="412" t="s">
        <v>73</v>
      </c>
      <c r="AG28" s="637" t="s">
        <v>13</v>
      </c>
      <c r="AH28" s="610"/>
      <c r="AI28" s="644"/>
      <c r="AJ28" s="641"/>
      <c r="AK28" s="474"/>
      <c r="AL28" s="412" t="s">
        <v>71</v>
      </c>
      <c r="AM28" s="412" t="s">
        <v>72</v>
      </c>
      <c r="AN28" s="412" t="s">
        <v>73</v>
      </c>
      <c r="AO28" s="637" t="s">
        <v>13</v>
      </c>
      <c r="AP28" s="610"/>
      <c r="AQ28" s="644"/>
      <c r="AR28" s="641"/>
      <c r="AS28" s="474"/>
      <c r="AT28" s="412" t="s">
        <v>71</v>
      </c>
      <c r="AU28" s="412" t="s">
        <v>72</v>
      </c>
      <c r="AV28" s="412" t="s">
        <v>73</v>
      </c>
      <c r="AW28" s="637" t="s">
        <v>13</v>
      </c>
      <c r="AX28" s="610"/>
      <c r="AY28" s="644"/>
      <c r="AZ28" s="641"/>
      <c r="BA28" s="474"/>
      <c r="BB28" s="412" t="s">
        <v>71</v>
      </c>
      <c r="BC28" s="412" t="s">
        <v>72</v>
      </c>
      <c r="BD28" s="412" t="s">
        <v>73</v>
      </c>
      <c r="BE28" s="637" t="s">
        <v>13</v>
      </c>
      <c r="BF28" s="610"/>
      <c r="BG28" s="644"/>
      <c r="BH28" s="641"/>
      <c r="BI28" s="474"/>
      <c r="BJ28" s="412" t="s">
        <v>71</v>
      </c>
      <c r="BK28" s="412" t="s">
        <v>72</v>
      </c>
      <c r="BL28" s="412" t="s">
        <v>73</v>
      </c>
      <c r="BM28" s="637" t="s">
        <v>13</v>
      </c>
      <c r="BN28" s="610"/>
      <c r="BO28" s="644"/>
      <c r="BP28" s="641"/>
      <c r="BQ28" s="474"/>
      <c r="BR28" s="412" t="s">
        <v>71</v>
      </c>
      <c r="BS28" s="412" t="s">
        <v>72</v>
      </c>
      <c r="BT28" s="412" t="s">
        <v>73</v>
      </c>
      <c r="BU28" s="637" t="s">
        <v>13</v>
      </c>
      <c r="BV28" s="610"/>
      <c r="BW28" s="644"/>
      <c r="BX28" s="641"/>
      <c r="BY28" s="474"/>
      <c r="BZ28" s="412" t="s">
        <v>71</v>
      </c>
      <c r="CA28" s="412" t="s">
        <v>72</v>
      </c>
      <c r="CB28" s="412" t="s">
        <v>73</v>
      </c>
      <c r="CC28" s="637" t="s">
        <v>13</v>
      </c>
      <c r="CD28" s="610"/>
      <c r="CE28" s="644"/>
      <c r="CF28" s="641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>
        <v>15</v>
      </c>
      <c r="AE29" s="417">
        <v>10</v>
      </c>
      <c r="AF29" s="417">
        <v>6</v>
      </c>
      <c r="AG29" s="459">
        <v>31</v>
      </c>
      <c r="AH29" s="418">
        <f t="shared" ref="AH29:AH40" si="25">AG29-Y29</f>
        <v>3</v>
      </c>
      <c r="AI29" s="447">
        <f t="shared" ref="AI29:AI40" si="26">AG29-$F29</f>
        <v>1</v>
      </c>
      <c r="AJ29" s="442">
        <f>AG29-'1011Monthly'!AH28</f>
        <v>4</v>
      </c>
      <c r="AK29" s="421"/>
      <c r="AL29" s="417">
        <v>16</v>
      </c>
      <c r="AM29" s="417">
        <v>10</v>
      </c>
      <c r="AN29" s="417">
        <v>6</v>
      </c>
      <c r="AO29" s="459">
        <v>32</v>
      </c>
      <c r="AP29" s="418">
        <f t="shared" ref="AP29:AP40" si="27">AO29-AG29</f>
        <v>1</v>
      </c>
      <c r="AQ29" s="447">
        <f t="shared" ref="AQ29:AQ40" si="28">AO29-$F29</f>
        <v>2</v>
      </c>
      <c r="AR29" s="442">
        <f>AO29-'1011Monthly'!AP28</f>
        <v>6</v>
      </c>
      <c r="AS29" s="421"/>
      <c r="AT29" s="417">
        <v>16</v>
      </c>
      <c r="AU29" s="417">
        <v>10</v>
      </c>
      <c r="AV29" s="417">
        <v>6</v>
      </c>
      <c r="AW29" s="459">
        <v>32</v>
      </c>
      <c r="AX29" s="418">
        <f t="shared" ref="AX29:AX40" si="29">AW29-AO29</f>
        <v>0</v>
      </c>
      <c r="AY29" s="447">
        <f t="shared" ref="AY29:AY40" si="30">AW29-$F29</f>
        <v>2</v>
      </c>
      <c r="AZ29" s="442">
        <f>AW29-'1011Monthly'!AX28</f>
        <v>5</v>
      </c>
      <c r="BA29" s="421"/>
      <c r="BB29" s="417">
        <v>16</v>
      </c>
      <c r="BC29" s="417">
        <v>10</v>
      </c>
      <c r="BD29" s="417">
        <v>6</v>
      </c>
      <c r="BE29" s="459">
        <v>32</v>
      </c>
      <c r="BF29" s="418">
        <f t="shared" ref="BF29:BF40" si="31">BE29-AW29</f>
        <v>0</v>
      </c>
      <c r="BG29" s="484">
        <f t="shared" ref="BG29:BG40" si="32">BE29-$F29</f>
        <v>2</v>
      </c>
      <c r="BH29" s="442">
        <f>BE29-'1011Monthly'!BF28</f>
        <v>5</v>
      </c>
      <c r="BI29" s="485"/>
      <c r="BJ29" s="417">
        <v>16</v>
      </c>
      <c r="BK29" s="417">
        <v>9</v>
      </c>
      <c r="BL29" s="417">
        <v>6</v>
      </c>
      <c r="BM29" s="459">
        <v>31</v>
      </c>
      <c r="BN29" s="418">
        <f t="shared" ref="BN29:BN40" si="33">BM29-BE29</f>
        <v>-1</v>
      </c>
      <c r="BO29" s="447">
        <f t="shared" ref="BO29:BO40" si="34">BM29-$F29</f>
        <v>1</v>
      </c>
      <c r="BP29" s="442">
        <f>BM29-'1011Monthly'!BN28</f>
        <v>4</v>
      </c>
      <c r="BQ29" s="485"/>
      <c r="BR29" s="417">
        <v>15</v>
      </c>
      <c r="BS29" s="417">
        <v>8</v>
      </c>
      <c r="BT29" s="417">
        <v>6</v>
      </c>
      <c r="BU29" s="459">
        <v>29</v>
      </c>
      <c r="BV29" s="418">
        <f t="shared" ref="BV29:BV40" si="35">BU29-BM29</f>
        <v>-2</v>
      </c>
      <c r="BW29" s="447">
        <f t="shared" ref="BW29:BW40" si="36">BU29-$F29</f>
        <v>-1</v>
      </c>
      <c r="BX29" s="442">
        <f>BU29-'1011Monthly'!BV28</f>
        <v>2</v>
      </c>
      <c r="BY29" s="421"/>
      <c r="BZ29" s="417">
        <v>15</v>
      </c>
      <c r="CA29" s="417">
        <v>8</v>
      </c>
      <c r="CB29" s="417">
        <v>6</v>
      </c>
      <c r="CC29" s="459">
        <v>29</v>
      </c>
      <c r="CD29" s="418">
        <f t="shared" ref="CD29:CD40" si="37">CC29-BU29</f>
        <v>0</v>
      </c>
      <c r="CE29" s="447">
        <f t="shared" ref="CE29:CE40" si="38">CC29-$K29</f>
        <v>0</v>
      </c>
      <c r="CF29" s="442">
        <f>CC29-'1011Monthly'!CD28</f>
        <v>2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>
        <v>37</v>
      </c>
      <c r="AE30" s="420">
        <v>35</v>
      </c>
      <c r="AF30" s="420">
        <v>22</v>
      </c>
      <c r="AG30" s="460">
        <v>94</v>
      </c>
      <c r="AH30" s="419">
        <f t="shared" si="25"/>
        <v>-1</v>
      </c>
      <c r="AI30" s="447">
        <f t="shared" si="26"/>
        <v>-11</v>
      </c>
      <c r="AJ30" s="442">
        <f>AG30-'1011Monthly'!AH29</f>
        <v>4</v>
      </c>
      <c r="AK30" s="421"/>
      <c r="AL30" s="420">
        <v>37</v>
      </c>
      <c r="AM30" s="420">
        <v>35</v>
      </c>
      <c r="AN30" s="420">
        <v>22</v>
      </c>
      <c r="AO30" s="460">
        <v>94</v>
      </c>
      <c r="AP30" s="419">
        <f t="shared" si="27"/>
        <v>0</v>
      </c>
      <c r="AQ30" s="447">
        <f t="shared" si="28"/>
        <v>-11</v>
      </c>
      <c r="AR30" s="442">
        <f>AO30-'1011Monthly'!AP29</f>
        <v>4</v>
      </c>
      <c r="AS30" s="421"/>
      <c r="AT30" s="420">
        <v>37</v>
      </c>
      <c r="AU30" s="420">
        <v>35</v>
      </c>
      <c r="AV30" s="420">
        <v>21</v>
      </c>
      <c r="AW30" s="460">
        <v>93</v>
      </c>
      <c r="AX30" s="419">
        <f t="shared" si="29"/>
        <v>-1</v>
      </c>
      <c r="AY30" s="447">
        <f t="shared" si="30"/>
        <v>-12</v>
      </c>
      <c r="AZ30" s="442">
        <f>AW30-'1011Monthly'!AX29</f>
        <v>6</v>
      </c>
      <c r="BA30" s="421"/>
      <c r="BB30" s="420">
        <v>37</v>
      </c>
      <c r="BC30" s="420">
        <v>35</v>
      </c>
      <c r="BD30" s="420">
        <v>21</v>
      </c>
      <c r="BE30" s="460">
        <v>93</v>
      </c>
      <c r="BF30" s="419">
        <f t="shared" si="31"/>
        <v>0</v>
      </c>
      <c r="BG30" s="484">
        <f t="shared" si="32"/>
        <v>-12</v>
      </c>
      <c r="BH30" s="442">
        <f>BE30-'1011Monthly'!BF29</f>
        <v>6</v>
      </c>
      <c r="BI30" s="485"/>
      <c r="BJ30" s="420">
        <v>36</v>
      </c>
      <c r="BK30" s="420">
        <v>35</v>
      </c>
      <c r="BL30" s="420">
        <v>21</v>
      </c>
      <c r="BM30" s="460">
        <v>92</v>
      </c>
      <c r="BN30" s="419">
        <f t="shared" si="33"/>
        <v>-1</v>
      </c>
      <c r="BO30" s="447">
        <f t="shared" si="34"/>
        <v>-13</v>
      </c>
      <c r="BP30" s="442">
        <f>BM30-'1011Monthly'!BN29</f>
        <v>5</v>
      </c>
      <c r="BQ30" s="485"/>
      <c r="BR30" s="420">
        <v>37</v>
      </c>
      <c r="BS30" s="420">
        <v>35</v>
      </c>
      <c r="BT30" s="420">
        <v>21</v>
      </c>
      <c r="BU30" s="460">
        <v>93</v>
      </c>
      <c r="BV30" s="419">
        <f t="shared" si="35"/>
        <v>1</v>
      </c>
      <c r="BW30" s="447">
        <f t="shared" si="36"/>
        <v>-12</v>
      </c>
      <c r="BX30" s="442">
        <f>BU30-'1011Monthly'!BV29</f>
        <v>6</v>
      </c>
      <c r="BY30" s="421"/>
      <c r="BZ30" s="420">
        <v>37</v>
      </c>
      <c r="CA30" s="420">
        <v>35</v>
      </c>
      <c r="CB30" s="420">
        <v>21</v>
      </c>
      <c r="CC30" s="460">
        <v>93</v>
      </c>
      <c r="CD30" s="419">
        <f t="shared" si="37"/>
        <v>0</v>
      </c>
      <c r="CE30" s="447">
        <f t="shared" si="38"/>
        <v>-5</v>
      </c>
      <c r="CF30" s="442">
        <f>CC30-'1011Monthly'!CD29</f>
        <v>6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>
        <v>32</v>
      </c>
      <c r="AE31" s="420">
        <v>27</v>
      </c>
      <c r="AF31" s="420">
        <v>11</v>
      </c>
      <c r="AG31" s="460">
        <v>70</v>
      </c>
      <c r="AH31" s="419">
        <f t="shared" si="25"/>
        <v>0</v>
      </c>
      <c r="AI31" s="447">
        <f t="shared" si="26"/>
        <v>3</v>
      </c>
      <c r="AJ31" s="442">
        <f>AG31-'1011Monthly'!AH30</f>
        <v>15</v>
      </c>
      <c r="AK31" s="421"/>
      <c r="AL31" s="420">
        <v>32</v>
      </c>
      <c r="AM31" s="420">
        <v>27</v>
      </c>
      <c r="AN31" s="420">
        <v>11</v>
      </c>
      <c r="AO31" s="460">
        <v>70</v>
      </c>
      <c r="AP31" s="419">
        <f t="shared" si="27"/>
        <v>0</v>
      </c>
      <c r="AQ31" s="447">
        <f t="shared" si="28"/>
        <v>3</v>
      </c>
      <c r="AR31" s="442">
        <f>AO31-'1011Monthly'!AP30</f>
        <v>14</v>
      </c>
      <c r="AS31" s="421"/>
      <c r="AT31" s="420">
        <v>33</v>
      </c>
      <c r="AU31" s="420">
        <v>27</v>
      </c>
      <c r="AV31" s="420">
        <v>11</v>
      </c>
      <c r="AW31" s="460">
        <v>71</v>
      </c>
      <c r="AX31" s="419">
        <f t="shared" si="29"/>
        <v>1</v>
      </c>
      <c r="AY31" s="447">
        <f t="shared" si="30"/>
        <v>4</v>
      </c>
      <c r="AZ31" s="442">
        <f>AW31-'1011Monthly'!AX30</f>
        <v>17</v>
      </c>
      <c r="BA31" s="421"/>
      <c r="BB31" s="420">
        <v>33</v>
      </c>
      <c r="BC31" s="420">
        <v>26</v>
      </c>
      <c r="BD31" s="420">
        <v>11</v>
      </c>
      <c r="BE31" s="460">
        <v>70</v>
      </c>
      <c r="BF31" s="419">
        <f t="shared" si="31"/>
        <v>-1</v>
      </c>
      <c r="BG31" s="484">
        <f t="shared" si="32"/>
        <v>3</v>
      </c>
      <c r="BH31" s="442">
        <f>BE31-'1011Monthly'!BF30</f>
        <v>16</v>
      </c>
      <c r="BI31" s="485"/>
      <c r="BJ31" s="420">
        <v>32</v>
      </c>
      <c r="BK31" s="420">
        <v>25</v>
      </c>
      <c r="BL31" s="420">
        <v>11</v>
      </c>
      <c r="BM31" s="460">
        <v>68</v>
      </c>
      <c r="BN31" s="419">
        <f t="shared" si="33"/>
        <v>-2</v>
      </c>
      <c r="BO31" s="447">
        <f t="shared" si="34"/>
        <v>1</v>
      </c>
      <c r="BP31" s="442">
        <f>BM31-'1011Monthly'!BN30</f>
        <v>16</v>
      </c>
      <c r="BQ31" s="485"/>
      <c r="BR31" s="420">
        <v>31</v>
      </c>
      <c r="BS31" s="420">
        <v>25</v>
      </c>
      <c r="BT31" s="420">
        <v>11</v>
      </c>
      <c r="BU31" s="460">
        <v>67</v>
      </c>
      <c r="BV31" s="419">
        <f t="shared" si="35"/>
        <v>-1</v>
      </c>
      <c r="BW31" s="447">
        <f t="shared" si="36"/>
        <v>0</v>
      </c>
      <c r="BX31" s="442">
        <f>BU31-'1011Monthly'!BV30</f>
        <v>15</v>
      </c>
      <c r="BY31" s="421"/>
      <c r="BZ31" s="420">
        <v>31</v>
      </c>
      <c r="CA31" s="420">
        <v>25</v>
      </c>
      <c r="CB31" s="420">
        <v>11</v>
      </c>
      <c r="CC31" s="460">
        <v>67</v>
      </c>
      <c r="CD31" s="419">
        <f t="shared" si="37"/>
        <v>0</v>
      </c>
      <c r="CE31" s="447">
        <f t="shared" si="38"/>
        <v>0</v>
      </c>
      <c r="CF31" s="442">
        <f>CC31-'1011Monthly'!CD30</f>
        <v>15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>
        <v>33</v>
      </c>
      <c r="AE32" s="420">
        <v>20</v>
      </c>
      <c r="AF32" s="420">
        <v>10</v>
      </c>
      <c r="AG32" s="460">
        <v>63</v>
      </c>
      <c r="AH32" s="419">
        <f t="shared" si="25"/>
        <v>0</v>
      </c>
      <c r="AI32" s="447">
        <f t="shared" si="26"/>
        <v>-3</v>
      </c>
      <c r="AJ32" s="442">
        <f>AG32-'1011Monthly'!AH31</f>
        <v>-3</v>
      </c>
      <c r="AK32" s="421"/>
      <c r="AL32" s="420">
        <v>32</v>
      </c>
      <c r="AM32" s="420">
        <v>20</v>
      </c>
      <c r="AN32" s="420">
        <v>8</v>
      </c>
      <c r="AO32" s="460">
        <v>60</v>
      </c>
      <c r="AP32" s="419">
        <f t="shared" si="27"/>
        <v>-3</v>
      </c>
      <c r="AQ32" s="447">
        <f t="shared" si="28"/>
        <v>-6</v>
      </c>
      <c r="AR32" s="442">
        <f>AO32-'1011Monthly'!AP31</f>
        <v>-6</v>
      </c>
      <c r="AS32" s="421"/>
      <c r="AT32" s="420">
        <v>32</v>
      </c>
      <c r="AU32" s="420">
        <v>19</v>
      </c>
      <c r="AV32" s="420">
        <v>8</v>
      </c>
      <c r="AW32" s="460">
        <v>59</v>
      </c>
      <c r="AX32" s="419">
        <f t="shared" si="29"/>
        <v>-1</v>
      </c>
      <c r="AY32" s="447">
        <f t="shared" si="30"/>
        <v>-7</v>
      </c>
      <c r="AZ32" s="442">
        <f>AW32-'1011Monthly'!AX31</f>
        <v>0</v>
      </c>
      <c r="BA32" s="421"/>
      <c r="BB32" s="420">
        <v>32</v>
      </c>
      <c r="BC32" s="420">
        <v>19</v>
      </c>
      <c r="BD32" s="420">
        <v>8</v>
      </c>
      <c r="BE32" s="460">
        <v>59</v>
      </c>
      <c r="BF32" s="419">
        <f t="shared" si="31"/>
        <v>0</v>
      </c>
      <c r="BG32" s="484">
        <f t="shared" si="32"/>
        <v>-7</v>
      </c>
      <c r="BH32" s="442">
        <f>BE32-'1011Monthly'!BF31</f>
        <v>0</v>
      </c>
      <c r="BI32" s="485"/>
      <c r="BJ32" s="420">
        <v>32</v>
      </c>
      <c r="BK32" s="420">
        <v>19</v>
      </c>
      <c r="BL32" s="420">
        <v>8</v>
      </c>
      <c r="BM32" s="460">
        <v>59</v>
      </c>
      <c r="BN32" s="419">
        <f t="shared" si="33"/>
        <v>0</v>
      </c>
      <c r="BO32" s="447">
        <f t="shared" si="34"/>
        <v>-7</v>
      </c>
      <c r="BP32" s="442">
        <f>BM32-'1011Monthly'!BN31</f>
        <v>0</v>
      </c>
      <c r="BQ32" s="485"/>
      <c r="BR32" s="420">
        <v>32</v>
      </c>
      <c r="BS32" s="420">
        <v>19</v>
      </c>
      <c r="BT32" s="420">
        <v>8</v>
      </c>
      <c r="BU32" s="460">
        <v>59</v>
      </c>
      <c r="BV32" s="419">
        <f t="shared" si="35"/>
        <v>0</v>
      </c>
      <c r="BW32" s="447">
        <f t="shared" si="36"/>
        <v>-7</v>
      </c>
      <c r="BX32" s="442">
        <f>BU32-'1011Monthly'!BV31</f>
        <v>1</v>
      </c>
      <c r="BY32" s="421"/>
      <c r="BZ32" s="420">
        <v>33</v>
      </c>
      <c r="CA32" s="420">
        <v>19</v>
      </c>
      <c r="CB32" s="420">
        <v>8</v>
      </c>
      <c r="CC32" s="460">
        <v>60</v>
      </c>
      <c r="CD32" s="419">
        <f t="shared" si="37"/>
        <v>1</v>
      </c>
      <c r="CE32" s="447">
        <f t="shared" si="38"/>
        <v>-5</v>
      </c>
      <c r="CF32" s="442">
        <f>CC32-'1011Monthly'!CD31</f>
        <v>2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>
        <v>19</v>
      </c>
      <c r="AE33" s="420">
        <v>27</v>
      </c>
      <c r="AF33" s="420">
        <v>9</v>
      </c>
      <c r="AG33" s="460">
        <v>55</v>
      </c>
      <c r="AH33" s="425">
        <f t="shared" si="25"/>
        <v>-1</v>
      </c>
      <c r="AI33" s="448">
        <f t="shared" si="26"/>
        <v>-2</v>
      </c>
      <c r="AJ33" s="442">
        <f>AG33-'1011Monthly'!AH32</f>
        <v>-6</v>
      </c>
      <c r="AK33" s="421"/>
      <c r="AL33" s="420">
        <v>19</v>
      </c>
      <c r="AM33" s="420">
        <v>26</v>
      </c>
      <c r="AN33" s="420">
        <v>9</v>
      </c>
      <c r="AO33" s="460">
        <v>54</v>
      </c>
      <c r="AP33" s="425">
        <f t="shared" si="27"/>
        <v>-1</v>
      </c>
      <c r="AQ33" s="448">
        <f t="shared" si="28"/>
        <v>-3</v>
      </c>
      <c r="AR33" s="442">
        <f>AO33-'1011Monthly'!AP32</f>
        <v>-6</v>
      </c>
      <c r="AS33" s="421"/>
      <c r="AT33" s="420">
        <v>17</v>
      </c>
      <c r="AU33" s="420">
        <v>26</v>
      </c>
      <c r="AV33" s="420">
        <v>9</v>
      </c>
      <c r="AW33" s="460">
        <v>52</v>
      </c>
      <c r="AX33" s="425">
        <f t="shared" si="29"/>
        <v>-2</v>
      </c>
      <c r="AY33" s="448">
        <f t="shared" si="30"/>
        <v>-5</v>
      </c>
      <c r="AZ33" s="442">
        <f>AW33-'1011Monthly'!AX32</f>
        <v>-8</v>
      </c>
      <c r="BA33" s="421"/>
      <c r="BB33" s="420">
        <v>17</v>
      </c>
      <c r="BC33" s="420">
        <v>26</v>
      </c>
      <c r="BD33" s="420">
        <v>9</v>
      </c>
      <c r="BE33" s="460">
        <v>52</v>
      </c>
      <c r="BF33" s="425">
        <f t="shared" si="31"/>
        <v>0</v>
      </c>
      <c r="BG33" s="487">
        <f t="shared" si="32"/>
        <v>-5</v>
      </c>
      <c r="BH33" s="442">
        <f>BE33-'1011Monthly'!BF32</f>
        <v>-7</v>
      </c>
      <c r="BI33" s="485"/>
      <c r="BJ33" s="420">
        <v>17</v>
      </c>
      <c r="BK33" s="420">
        <v>25</v>
      </c>
      <c r="BL33" s="420">
        <v>9</v>
      </c>
      <c r="BM33" s="460">
        <v>51</v>
      </c>
      <c r="BN33" s="425">
        <f t="shared" si="33"/>
        <v>-1</v>
      </c>
      <c r="BO33" s="448">
        <f t="shared" si="34"/>
        <v>-6</v>
      </c>
      <c r="BP33" s="442">
        <f>BM33-'1011Monthly'!BN32</f>
        <v>-8</v>
      </c>
      <c r="BQ33" s="485"/>
      <c r="BR33" s="420">
        <v>17</v>
      </c>
      <c r="BS33" s="420">
        <v>25</v>
      </c>
      <c r="BT33" s="420">
        <v>9</v>
      </c>
      <c r="BU33" s="460">
        <v>51</v>
      </c>
      <c r="BV33" s="425">
        <f t="shared" si="35"/>
        <v>0</v>
      </c>
      <c r="BW33" s="448">
        <f t="shared" si="36"/>
        <v>-6</v>
      </c>
      <c r="BX33" s="442">
        <f>BU33-'1011Monthly'!BV32</f>
        <v>-8</v>
      </c>
      <c r="BY33" s="421"/>
      <c r="BZ33" s="420">
        <v>17</v>
      </c>
      <c r="CA33" s="420">
        <v>25</v>
      </c>
      <c r="CB33" s="420">
        <v>9</v>
      </c>
      <c r="CC33" s="460">
        <v>51</v>
      </c>
      <c r="CD33" s="425">
        <f t="shared" si="37"/>
        <v>0</v>
      </c>
      <c r="CE33" s="448">
        <f t="shared" si="38"/>
        <v>-6</v>
      </c>
      <c r="CF33" s="442">
        <f>CC33-'1011Monthly'!CD32</f>
        <v>-8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6">
        <f>Y34-'1011Monthly'!Z33</f>
        <v>12</v>
      </c>
      <c r="AC34" s="421"/>
      <c r="AD34" s="437">
        <v>15</v>
      </c>
      <c r="AE34" s="417">
        <v>13</v>
      </c>
      <c r="AF34" s="438">
        <v>4</v>
      </c>
      <c r="AG34" s="463">
        <v>32</v>
      </c>
      <c r="AH34" s="419">
        <f t="shared" si="25"/>
        <v>-4</v>
      </c>
      <c r="AI34" s="450">
        <f t="shared" si="26"/>
        <v>-3</v>
      </c>
      <c r="AJ34" s="446">
        <f>AG34-'1011Monthly'!AH33</f>
        <v>8</v>
      </c>
      <c r="AK34" s="421"/>
      <c r="AL34" s="437">
        <v>15</v>
      </c>
      <c r="AM34" s="417">
        <v>13</v>
      </c>
      <c r="AN34" s="438">
        <v>4</v>
      </c>
      <c r="AO34" s="463">
        <v>32</v>
      </c>
      <c r="AP34" s="419">
        <f t="shared" si="27"/>
        <v>0</v>
      </c>
      <c r="AQ34" s="450">
        <f t="shared" si="28"/>
        <v>-3</v>
      </c>
      <c r="AR34" s="446">
        <f>AO34-'1011Monthly'!AP33</f>
        <v>8</v>
      </c>
      <c r="AS34" s="421"/>
      <c r="AT34" s="437">
        <v>15</v>
      </c>
      <c r="AU34" s="417">
        <v>12</v>
      </c>
      <c r="AV34" s="438">
        <v>4</v>
      </c>
      <c r="AW34" s="463">
        <v>31</v>
      </c>
      <c r="AX34" s="419">
        <f t="shared" si="29"/>
        <v>-1</v>
      </c>
      <c r="AY34" s="450">
        <f t="shared" si="30"/>
        <v>-4</v>
      </c>
      <c r="AZ34" s="446">
        <f>AW34-'1011Monthly'!AX33</f>
        <v>7</v>
      </c>
      <c r="BA34" s="421"/>
      <c r="BB34" s="437">
        <v>14</v>
      </c>
      <c r="BC34" s="417">
        <v>12</v>
      </c>
      <c r="BD34" s="438">
        <v>4</v>
      </c>
      <c r="BE34" s="463">
        <v>30</v>
      </c>
      <c r="BF34" s="419">
        <f t="shared" si="31"/>
        <v>-1</v>
      </c>
      <c r="BG34" s="488">
        <f t="shared" si="32"/>
        <v>-5</v>
      </c>
      <c r="BH34" s="446">
        <f>BE34-'1011Monthly'!BF33</f>
        <v>6</v>
      </c>
      <c r="BI34" s="485"/>
      <c r="BJ34" s="437">
        <v>14</v>
      </c>
      <c r="BK34" s="417">
        <v>12</v>
      </c>
      <c r="BL34" s="438">
        <v>4</v>
      </c>
      <c r="BM34" s="463">
        <v>30</v>
      </c>
      <c r="BN34" s="419">
        <f t="shared" si="33"/>
        <v>0</v>
      </c>
      <c r="BO34" s="450">
        <f t="shared" si="34"/>
        <v>-5</v>
      </c>
      <c r="BP34" s="446">
        <f>BM34-'1011Monthly'!BN33</f>
        <v>6</v>
      </c>
      <c r="BQ34" s="485"/>
      <c r="BR34" s="437">
        <v>14</v>
      </c>
      <c r="BS34" s="417">
        <v>12</v>
      </c>
      <c r="BT34" s="438">
        <v>4</v>
      </c>
      <c r="BU34" s="463">
        <v>30</v>
      </c>
      <c r="BV34" s="419">
        <f t="shared" si="35"/>
        <v>0</v>
      </c>
      <c r="BW34" s="450">
        <f t="shared" si="36"/>
        <v>-5</v>
      </c>
      <c r="BX34" s="446">
        <f>BU34-'1011Monthly'!BV33</f>
        <v>6</v>
      </c>
      <c r="BY34" s="421"/>
      <c r="BZ34" s="437">
        <v>14</v>
      </c>
      <c r="CA34" s="417">
        <v>12</v>
      </c>
      <c r="CB34" s="438">
        <v>4</v>
      </c>
      <c r="CC34" s="463">
        <v>30</v>
      </c>
      <c r="CD34" s="419">
        <f t="shared" si="37"/>
        <v>0</v>
      </c>
      <c r="CE34" s="450">
        <f t="shared" si="38"/>
        <v>-4</v>
      </c>
      <c r="CF34" s="446">
        <f>CC34-'1011Monthly'!CD33</f>
        <v>6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>
        <v>69</v>
      </c>
      <c r="AE35" s="417">
        <v>42</v>
      </c>
      <c r="AF35" s="417">
        <v>42</v>
      </c>
      <c r="AG35" s="460">
        <v>153</v>
      </c>
      <c r="AH35" s="418">
        <f t="shared" si="25"/>
        <v>-1</v>
      </c>
      <c r="AI35" s="447">
        <f t="shared" si="26"/>
        <v>-4</v>
      </c>
      <c r="AJ35" s="442">
        <f>AG35-'1011Monthly'!AH34</f>
        <v>10</v>
      </c>
      <c r="AK35" s="421"/>
      <c r="AL35" s="417">
        <v>77</v>
      </c>
      <c r="AM35" s="417">
        <v>41</v>
      </c>
      <c r="AN35" s="417">
        <v>42</v>
      </c>
      <c r="AO35" s="460">
        <v>160</v>
      </c>
      <c r="AP35" s="418">
        <f t="shared" si="27"/>
        <v>7</v>
      </c>
      <c r="AQ35" s="447">
        <f t="shared" si="28"/>
        <v>3</v>
      </c>
      <c r="AR35" s="442">
        <f>AO35-'1011Monthly'!AP34</f>
        <v>17</v>
      </c>
      <c r="AS35" s="421"/>
      <c r="AT35" s="417">
        <v>72</v>
      </c>
      <c r="AU35" s="417">
        <v>37</v>
      </c>
      <c r="AV35" s="417">
        <v>42</v>
      </c>
      <c r="AW35" s="460">
        <v>151</v>
      </c>
      <c r="AX35" s="418">
        <f t="shared" si="29"/>
        <v>-9</v>
      </c>
      <c r="AY35" s="447">
        <f t="shared" si="30"/>
        <v>-6</v>
      </c>
      <c r="AZ35" s="442">
        <f>AW35-'1011Monthly'!AX34</f>
        <v>9</v>
      </c>
      <c r="BA35" s="421"/>
      <c r="BB35" s="417">
        <v>72</v>
      </c>
      <c r="BC35" s="417">
        <v>37</v>
      </c>
      <c r="BD35" s="417">
        <v>42</v>
      </c>
      <c r="BE35" s="460">
        <v>151</v>
      </c>
      <c r="BF35" s="418">
        <f t="shared" si="31"/>
        <v>0</v>
      </c>
      <c r="BG35" s="484">
        <f t="shared" si="32"/>
        <v>-6</v>
      </c>
      <c r="BH35" s="442">
        <f>BE35-'1011Monthly'!BF34</f>
        <v>10</v>
      </c>
      <c r="BI35" s="485"/>
      <c r="BJ35" s="417">
        <v>72</v>
      </c>
      <c r="BK35" s="417">
        <v>37</v>
      </c>
      <c r="BL35" s="417">
        <v>42</v>
      </c>
      <c r="BM35" s="460">
        <v>151</v>
      </c>
      <c r="BN35" s="418">
        <f t="shared" si="33"/>
        <v>0</v>
      </c>
      <c r="BO35" s="447">
        <f t="shared" si="34"/>
        <v>-6</v>
      </c>
      <c r="BP35" s="442">
        <f>BM35-'1011Monthly'!BN34</f>
        <v>10</v>
      </c>
      <c r="BQ35" s="485"/>
      <c r="BR35" s="417">
        <v>72</v>
      </c>
      <c r="BS35" s="417">
        <v>37</v>
      </c>
      <c r="BT35" s="417">
        <v>42</v>
      </c>
      <c r="BU35" s="460">
        <v>151</v>
      </c>
      <c r="BV35" s="418">
        <f t="shared" si="35"/>
        <v>0</v>
      </c>
      <c r="BW35" s="447">
        <f t="shared" si="36"/>
        <v>-6</v>
      </c>
      <c r="BX35" s="442">
        <f>BU35-'1011Monthly'!BV34</f>
        <v>10</v>
      </c>
      <c r="BY35" s="421"/>
      <c r="BZ35" s="417">
        <v>72</v>
      </c>
      <c r="CA35" s="417">
        <v>36</v>
      </c>
      <c r="CB35" s="417">
        <v>41</v>
      </c>
      <c r="CC35" s="460">
        <v>149</v>
      </c>
      <c r="CD35" s="418">
        <f t="shared" si="37"/>
        <v>-2</v>
      </c>
      <c r="CE35" s="447">
        <f t="shared" si="38"/>
        <v>-5</v>
      </c>
      <c r="CF35" s="442">
        <f>CC35-'1011Monthly'!CD34</f>
        <v>8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>
        <v>42</v>
      </c>
      <c r="AE36" s="420">
        <v>20</v>
      </c>
      <c r="AF36" s="420">
        <v>18</v>
      </c>
      <c r="AG36" s="460">
        <v>80</v>
      </c>
      <c r="AH36" s="419">
        <f t="shared" si="25"/>
        <v>0</v>
      </c>
      <c r="AI36" s="447">
        <f t="shared" si="26"/>
        <v>3</v>
      </c>
      <c r="AJ36" s="442">
        <f>AG36-'1011Monthly'!AH35</f>
        <v>1</v>
      </c>
      <c r="AK36" s="421"/>
      <c r="AL36" s="420">
        <v>42</v>
      </c>
      <c r="AM36" s="420">
        <v>20</v>
      </c>
      <c r="AN36" s="420">
        <v>18</v>
      </c>
      <c r="AO36" s="460">
        <v>80</v>
      </c>
      <c r="AP36" s="419">
        <f t="shared" si="27"/>
        <v>0</v>
      </c>
      <c r="AQ36" s="447">
        <f t="shared" si="28"/>
        <v>3</v>
      </c>
      <c r="AR36" s="442">
        <f>AO36-'1011Monthly'!AP35</f>
        <v>1</v>
      </c>
      <c r="AS36" s="421"/>
      <c r="AT36" s="420">
        <v>38</v>
      </c>
      <c r="AU36" s="420">
        <v>21</v>
      </c>
      <c r="AV36" s="420">
        <v>19</v>
      </c>
      <c r="AW36" s="460">
        <v>78</v>
      </c>
      <c r="AX36" s="419">
        <f t="shared" si="29"/>
        <v>-2</v>
      </c>
      <c r="AY36" s="447">
        <f t="shared" si="30"/>
        <v>1</v>
      </c>
      <c r="AZ36" s="442">
        <f>AW36-'1011Monthly'!AX35</f>
        <v>3</v>
      </c>
      <c r="BA36" s="421"/>
      <c r="BB36" s="420">
        <v>37</v>
      </c>
      <c r="BC36" s="420">
        <v>21</v>
      </c>
      <c r="BD36" s="420">
        <v>19</v>
      </c>
      <c r="BE36" s="460">
        <v>77</v>
      </c>
      <c r="BF36" s="419">
        <f t="shared" si="31"/>
        <v>-1</v>
      </c>
      <c r="BG36" s="484">
        <f t="shared" si="32"/>
        <v>0</v>
      </c>
      <c r="BH36" s="442">
        <f>BE36-'1011Monthly'!BF35</f>
        <v>3</v>
      </c>
      <c r="BI36" s="485"/>
      <c r="BJ36" s="420">
        <v>37</v>
      </c>
      <c r="BK36" s="420">
        <v>21</v>
      </c>
      <c r="BL36" s="420">
        <v>19</v>
      </c>
      <c r="BM36" s="460">
        <v>77</v>
      </c>
      <c r="BN36" s="419">
        <f t="shared" si="33"/>
        <v>0</v>
      </c>
      <c r="BO36" s="447">
        <f t="shared" si="34"/>
        <v>0</v>
      </c>
      <c r="BP36" s="442">
        <f>BM36-'1011Monthly'!BN35</f>
        <v>7</v>
      </c>
      <c r="BQ36" s="485"/>
      <c r="BR36" s="420">
        <v>36</v>
      </c>
      <c r="BS36" s="420">
        <v>21</v>
      </c>
      <c r="BT36" s="420">
        <v>19</v>
      </c>
      <c r="BU36" s="460">
        <v>76</v>
      </c>
      <c r="BV36" s="419">
        <f t="shared" si="35"/>
        <v>-1</v>
      </c>
      <c r="BW36" s="447">
        <f t="shared" si="36"/>
        <v>-1</v>
      </c>
      <c r="BX36" s="442">
        <f>BU36-'1011Monthly'!BV35</f>
        <v>8</v>
      </c>
      <c r="BY36" s="421"/>
      <c r="BZ36" s="420">
        <v>36</v>
      </c>
      <c r="CA36" s="420">
        <v>21</v>
      </c>
      <c r="CB36" s="420">
        <v>19</v>
      </c>
      <c r="CC36" s="460">
        <v>76</v>
      </c>
      <c r="CD36" s="419">
        <f t="shared" si="37"/>
        <v>0</v>
      </c>
      <c r="CE36" s="447">
        <f t="shared" si="38"/>
        <v>-5</v>
      </c>
      <c r="CF36" s="442">
        <f>CC36-'1011Monthly'!CD35</f>
        <v>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>
        <v>40</v>
      </c>
      <c r="AE37" s="420">
        <v>34</v>
      </c>
      <c r="AF37" s="420">
        <v>13</v>
      </c>
      <c r="AG37" s="460">
        <v>87</v>
      </c>
      <c r="AH37" s="419">
        <f t="shared" si="25"/>
        <v>-1</v>
      </c>
      <c r="AI37" s="447">
        <f t="shared" si="26"/>
        <v>-7</v>
      </c>
      <c r="AJ37" s="442">
        <f>AG37-'1011Monthly'!AH36</f>
        <v>17</v>
      </c>
      <c r="AK37" s="421"/>
      <c r="AL37" s="420">
        <v>38</v>
      </c>
      <c r="AM37" s="420">
        <v>34</v>
      </c>
      <c r="AN37" s="420">
        <v>14</v>
      </c>
      <c r="AO37" s="460">
        <v>86</v>
      </c>
      <c r="AP37" s="419">
        <f t="shared" si="27"/>
        <v>-1</v>
      </c>
      <c r="AQ37" s="447">
        <f t="shared" si="28"/>
        <v>-8</v>
      </c>
      <c r="AR37" s="442">
        <f>AO37-'1011Monthly'!AP36</f>
        <v>16</v>
      </c>
      <c r="AS37" s="421"/>
      <c r="AT37" s="420">
        <v>38</v>
      </c>
      <c r="AU37" s="420">
        <v>34</v>
      </c>
      <c r="AV37" s="420">
        <v>14</v>
      </c>
      <c r="AW37" s="460">
        <v>86</v>
      </c>
      <c r="AX37" s="419">
        <f t="shared" si="29"/>
        <v>0</v>
      </c>
      <c r="AY37" s="447">
        <f t="shared" si="30"/>
        <v>-8</v>
      </c>
      <c r="AZ37" s="442">
        <f>AW37-'1011Monthly'!AX36</f>
        <v>17</v>
      </c>
      <c r="BA37" s="421"/>
      <c r="BB37" s="420">
        <v>39</v>
      </c>
      <c r="BC37" s="420">
        <v>34</v>
      </c>
      <c r="BD37" s="420">
        <v>14</v>
      </c>
      <c r="BE37" s="460">
        <v>87</v>
      </c>
      <c r="BF37" s="419">
        <f t="shared" si="31"/>
        <v>1</v>
      </c>
      <c r="BG37" s="484">
        <f t="shared" si="32"/>
        <v>-7</v>
      </c>
      <c r="BH37" s="442">
        <f>BE37-'1011Monthly'!BF36</f>
        <v>16</v>
      </c>
      <c r="BI37" s="485"/>
      <c r="BJ37" s="420">
        <v>39</v>
      </c>
      <c r="BK37" s="420">
        <v>33</v>
      </c>
      <c r="BL37" s="420">
        <v>14</v>
      </c>
      <c r="BM37" s="460">
        <v>86</v>
      </c>
      <c r="BN37" s="419">
        <f t="shared" si="33"/>
        <v>-1</v>
      </c>
      <c r="BO37" s="447">
        <f t="shared" si="34"/>
        <v>-8</v>
      </c>
      <c r="BP37" s="442">
        <f>BM37-'1011Monthly'!BN36</f>
        <v>15</v>
      </c>
      <c r="BQ37" s="485"/>
      <c r="BR37" s="420">
        <v>39</v>
      </c>
      <c r="BS37" s="420">
        <v>33</v>
      </c>
      <c r="BT37" s="420">
        <v>14</v>
      </c>
      <c r="BU37" s="460">
        <v>86</v>
      </c>
      <c r="BV37" s="419">
        <f t="shared" si="35"/>
        <v>0</v>
      </c>
      <c r="BW37" s="447">
        <f t="shared" si="36"/>
        <v>-8</v>
      </c>
      <c r="BX37" s="442">
        <f>BU37-'1011Monthly'!BV36</f>
        <v>15</v>
      </c>
      <c r="BY37" s="421"/>
      <c r="BZ37" s="420">
        <v>39</v>
      </c>
      <c r="CA37" s="420">
        <v>33</v>
      </c>
      <c r="CB37" s="420">
        <v>14</v>
      </c>
      <c r="CC37" s="460">
        <v>86</v>
      </c>
      <c r="CD37" s="419">
        <f t="shared" si="37"/>
        <v>0</v>
      </c>
      <c r="CE37" s="447">
        <f t="shared" si="38"/>
        <v>-6</v>
      </c>
      <c r="CF37" s="442">
        <f>CC37-'1011Monthly'!CD36</f>
        <v>15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>
        <v>15</v>
      </c>
      <c r="AE38" s="420">
        <v>15</v>
      </c>
      <c r="AF38" s="420">
        <v>9</v>
      </c>
      <c r="AG38" s="460">
        <v>39</v>
      </c>
      <c r="AH38" s="419">
        <f t="shared" si="25"/>
        <v>0</v>
      </c>
      <c r="AI38" s="447">
        <f t="shared" si="26"/>
        <v>-4</v>
      </c>
      <c r="AJ38" s="442">
        <f>AG38-'1011Monthly'!AH37</f>
        <v>-9</v>
      </c>
      <c r="AK38" s="421"/>
      <c r="AL38" s="420">
        <v>15</v>
      </c>
      <c r="AM38" s="420">
        <v>13</v>
      </c>
      <c r="AN38" s="420">
        <v>9</v>
      </c>
      <c r="AO38" s="460">
        <v>37</v>
      </c>
      <c r="AP38" s="419">
        <f t="shared" si="27"/>
        <v>-2</v>
      </c>
      <c r="AQ38" s="447">
        <f t="shared" si="28"/>
        <v>-6</v>
      </c>
      <c r="AR38" s="442">
        <f>AO38-'1011Monthly'!AP37</f>
        <v>-11</v>
      </c>
      <c r="AS38" s="421"/>
      <c r="AT38" s="420">
        <v>14</v>
      </c>
      <c r="AU38" s="420">
        <v>12</v>
      </c>
      <c r="AV38" s="420">
        <v>9</v>
      </c>
      <c r="AW38" s="460">
        <v>35</v>
      </c>
      <c r="AX38" s="419">
        <f t="shared" si="29"/>
        <v>-2</v>
      </c>
      <c r="AY38" s="447">
        <f t="shared" si="30"/>
        <v>-8</v>
      </c>
      <c r="AZ38" s="442">
        <f>AW38-'1011Monthly'!AX37</f>
        <v>-10</v>
      </c>
      <c r="BA38" s="421"/>
      <c r="BB38" s="420">
        <v>15</v>
      </c>
      <c r="BC38" s="420">
        <v>12</v>
      </c>
      <c r="BD38" s="420">
        <v>9</v>
      </c>
      <c r="BE38" s="460">
        <v>36</v>
      </c>
      <c r="BF38" s="419">
        <f t="shared" si="31"/>
        <v>1</v>
      </c>
      <c r="BG38" s="484">
        <f t="shared" si="32"/>
        <v>-7</v>
      </c>
      <c r="BH38" s="442">
        <f>BE38-'1011Monthly'!BF37</f>
        <v>-9</v>
      </c>
      <c r="BI38" s="485"/>
      <c r="BJ38" s="420">
        <v>16</v>
      </c>
      <c r="BK38" s="420">
        <v>12</v>
      </c>
      <c r="BL38" s="420">
        <v>9</v>
      </c>
      <c r="BM38" s="460">
        <v>37</v>
      </c>
      <c r="BN38" s="419">
        <f t="shared" si="33"/>
        <v>1</v>
      </c>
      <c r="BO38" s="447">
        <f t="shared" si="34"/>
        <v>-6</v>
      </c>
      <c r="BP38" s="442">
        <f>BM38-'1011Monthly'!BN37</f>
        <v>-7</v>
      </c>
      <c r="BQ38" s="485"/>
      <c r="BR38" s="420">
        <v>15</v>
      </c>
      <c r="BS38" s="420">
        <v>12</v>
      </c>
      <c r="BT38" s="420">
        <v>9</v>
      </c>
      <c r="BU38" s="460">
        <v>36</v>
      </c>
      <c r="BV38" s="419">
        <f t="shared" si="35"/>
        <v>-1</v>
      </c>
      <c r="BW38" s="447">
        <f t="shared" si="36"/>
        <v>-7</v>
      </c>
      <c r="BX38" s="442">
        <f>BU38-'1011Monthly'!BV37</f>
        <v>-7</v>
      </c>
      <c r="BY38" s="421"/>
      <c r="BZ38" s="420">
        <v>15</v>
      </c>
      <c r="CA38" s="420">
        <v>11</v>
      </c>
      <c r="CB38" s="420">
        <v>9</v>
      </c>
      <c r="CC38" s="460">
        <v>35</v>
      </c>
      <c r="CD38" s="419">
        <f t="shared" si="37"/>
        <v>-1</v>
      </c>
      <c r="CE38" s="447">
        <f t="shared" si="38"/>
        <v>-5</v>
      </c>
      <c r="CF38" s="442">
        <f>CC38-'1011Monthly'!CD37</f>
        <v>-8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>
        <v>26</v>
      </c>
      <c r="AE39" s="420">
        <v>19</v>
      </c>
      <c r="AF39" s="420">
        <v>14</v>
      </c>
      <c r="AG39" s="461">
        <v>59</v>
      </c>
      <c r="AH39" s="425">
        <f t="shared" si="25"/>
        <v>1</v>
      </c>
      <c r="AI39" s="448">
        <f t="shared" si="26"/>
        <v>-6</v>
      </c>
      <c r="AJ39" s="442">
        <f>AG39-'1011Monthly'!AH38</f>
        <v>-4</v>
      </c>
      <c r="AK39" s="421"/>
      <c r="AL39" s="420">
        <v>26</v>
      </c>
      <c r="AM39" s="420">
        <v>19</v>
      </c>
      <c r="AN39" s="420">
        <v>14</v>
      </c>
      <c r="AO39" s="461">
        <v>59</v>
      </c>
      <c r="AP39" s="425">
        <f t="shared" si="27"/>
        <v>0</v>
      </c>
      <c r="AQ39" s="448">
        <f t="shared" si="28"/>
        <v>-6</v>
      </c>
      <c r="AR39" s="442">
        <f>AO39-'1011Monthly'!AP38</f>
        <v>-2</v>
      </c>
      <c r="AS39" s="421"/>
      <c r="AT39" s="420">
        <v>35</v>
      </c>
      <c r="AU39" s="420">
        <v>19</v>
      </c>
      <c r="AV39" s="420">
        <v>14</v>
      </c>
      <c r="AW39" s="461">
        <v>68</v>
      </c>
      <c r="AX39" s="425">
        <f t="shared" si="29"/>
        <v>9</v>
      </c>
      <c r="AY39" s="448">
        <f t="shared" si="30"/>
        <v>3</v>
      </c>
      <c r="AZ39" s="442">
        <f>AW39-'1011Monthly'!AX38</f>
        <v>5</v>
      </c>
      <c r="BA39" s="421"/>
      <c r="BB39" s="420">
        <v>36</v>
      </c>
      <c r="BC39" s="420">
        <v>18</v>
      </c>
      <c r="BD39" s="420">
        <v>14</v>
      </c>
      <c r="BE39" s="461">
        <v>68</v>
      </c>
      <c r="BF39" s="425">
        <f t="shared" si="31"/>
        <v>0</v>
      </c>
      <c r="BG39" s="487">
        <f t="shared" si="32"/>
        <v>3</v>
      </c>
      <c r="BH39" s="442">
        <f>BE39-'1011Monthly'!BF38</f>
        <v>5</v>
      </c>
      <c r="BI39" s="485"/>
      <c r="BJ39" s="420">
        <v>36</v>
      </c>
      <c r="BK39" s="420">
        <v>18</v>
      </c>
      <c r="BL39" s="420">
        <v>14</v>
      </c>
      <c r="BM39" s="461">
        <v>68</v>
      </c>
      <c r="BN39" s="425">
        <f t="shared" si="33"/>
        <v>0</v>
      </c>
      <c r="BO39" s="448">
        <f t="shared" si="34"/>
        <v>3</v>
      </c>
      <c r="BP39" s="442">
        <f>BM39-'1011Monthly'!BN38</f>
        <v>5</v>
      </c>
      <c r="BQ39" s="485"/>
      <c r="BR39" s="420">
        <v>37</v>
      </c>
      <c r="BS39" s="420">
        <v>18</v>
      </c>
      <c r="BT39" s="420">
        <v>14</v>
      </c>
      <c r="BU39" s="461">
        <v>69</v>
      </c>
      <c r="BV39" s="425">
        <f t="shared" si="35"/>
        <v>1</v>
      </c>
      <c r="BW39" s="448">
        <f t="shared" si="36"/>
        <v>4</v>
      </c>
      <c r="BX39" s="442">
        <f>BU39-'1011Monthly'!BV38</f>
        <v>5</v>
      </c>
      <c r="BY39" s="421"/>
      <c r="BZ39" s="420">
        <v>36</v>
      </c>
      <c r="CA39" s="420">
        <v>18</v>
      </c>
      <c r="CB39" s="420">
        <v>14</v>
      </c>
      <c r="CC39" s="461">
        <v>68</v>
      </c>
      <c r="CD39" s="425">
        <f t="shared" si="37"/>
        <v>-1</v>
      </c>
      <c r="CE39" s="448">
        <f t="shared" si="38"/>
        <v>5</v>
      </c>
      <c r="CF39" s="442">
        <f>CC39-'1011Monthly'!CD38</f>
        <v>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89">
        <f>Y40-'1011Monthly'!Z39</f>
        <v>39</v>
      </c>
      <c r="AC40" s="471"/>
      <c r="AD40" s="430">
        <f>SUM(AD29:AD39)</f>
        <v>343</v>
      </c>
      <c r="AE40" s="430">
        <f>SUM(AE29:AE39)</f>
        <v>262</v>
      </c>
      <c r="AF40" s="430">
        <f>SUM(AF29:AF39)</f>
        <v>158</v>
      </c>
      <c r="AG40" s="458">
        <f>SUM(AG29:AG39)</f>
        <v>763</v>
      </c>
      <c r="AH40" s="431">
        <f t="shared" si="25"/>
        <v>-4</v>
      </c>
      <c r="AI40" s="449">
        <f t="shared" si="26"/>
        <v>-33</v>
      </c>
      <c r="AJ40" s="489">
        <f>AG40-'1011Monthly'!AH39</f>
        <v>37</v>
      </c>
      <c r="AK40" s="471"/>
      <c r="AL40" s="430">
        <f>SUM(AL29:AL39)</f>
        <v>349</v>
      </c>
      <c r="AM40" s="430">
        <f>SUM(AM29:AM39)</f>
        <v>258</v>
      </c>
      <c r="AN40" s="430">
        <f>SUM(AN29:AN39)</f>
        <v>157</v>
      </c>
      <c r="AO40" s="458">
        <f>SUM(AO29:AO39)</f>
        <v>764</v>
      </c>
      <c r="AP40" s="431">
        <f t="shared" si="27"/>
        <v>1</v>
      </c>
      <c r="AQ40" s="449">
        <f t="shared" si="28"/>
        <v>-32</v>
      </c>
      <c r="AR40" s="489">
        <f>AO40-'1011Monthly'!AP39</f>
        <v>41</v>
      </c>
      <c r="AS40" s="471"/>
      <c r="AT40" s="430">
        <f>SUM(AT29:AT39)</f>
        <v>347</v>
      </c>
      <c r="AU40" s="430">
        <f>SUM(AU29:AU39)</f>
        <v>252</v>
      </c>
      <c r="AV40" s="430">
        <f>SUM(AV29:AV39)</f>
        <v>157</v>
      </c>
      <c r="AW40" s="458">
        <f>SUM(AW29:AW39)</f>
        <v>756</v>
      </c>
      <c r="AX40" s="431">
        <f t="shared" si="29"/>
        <v>-8</v>
      </c>
      <c r="AY40" s="449">
        <f t="shared" si="30"/>
        <v>-40</v>
      </c>
      <c r="AZ40" s="446">
        <f>AW40-'1011Monthly'!AX39</f>
        <v>51</v>
      </c>
      <c r="BA40" s="471"/>
      <c r="BB40" s="430">
        <f>SUM(BB29:BB39)</f>
        <v>348</v>
      </c>
      <c r="BC40" s="430">
        <f>SUM(BC29:BC39)</f>
        <v>250</v>
      </c>
      <c r="BD40" s="430">
        <f>SUM(BD29:BD39)</f>
        <v>157</v>
      </c>
      <c r="BE40" s="458">
        <f>SUM(BE29:BE39)</f>
        <v>755</v>
      </c>
      <c r="BF40" s="431">
        <f t="shared" si="31"/>
        <v>-1</v>
      </c>
      <c r="BG40" s="449">
        <f t="shared" si="32"/>
        <v>-41</v>
      </c>
      <c r="BH40" s="489">
        <f>BE40-'1011Monthly'!BF39</f>
        <v>51</v>
      </c>
      <c r="BI40" s="471"/>
      <c r="BJ40" s="430">
        <f>SUM(BJ29:BJ39)</f>
        <v>347</v>
      </c>
      <c r="BK40" s="430">
        <f>SUM(BK29:BK39)</f>
        <v>246</v>
      </c>
      <c r="BL40" s="430">
        <f>SUM(BL29:BL39)</f>
        <v>157</v>
      </c>
      <c r="BM40" s="458">
        <f>SUM(BM29:BM39)</f>
        <v>750</v>
      </c>
      <c r="BN40" s="431">
        <f t="shared" si="33"/>
        <v>-5</v>
      </c>
      <c r="BO40" s="449">
        <f t="shared" si="34"/>
        <v>-46</v>
      </c>
      <c r="BP40" s="489">
        <f>BM40-'1011Monthly'!BN39</f>
        <v>53</v>
      </c>
      <c r="BQ40" s="471"/>
      <c r="BR40" s="430">
        <f>SUM(BR29:BR39)</f>
        <v>345</v>
      </c>
      <c r="BS40" s="430">
        <f>SUM(BS29:BS39)</f>
        <v>245</v>
      </c>
      <c r="BT40" s="430">
        <f>SUM(BT29:BT39)</f>
        <v>157</v>
      </c>
      <c r="BU40" s="458">
        <f>SUM(BU29:BU39)</f>
        <v>747</v>
      </c>
      <c r="BV40" s="431">
        <f t="shared" si="35"/>
        <v>-3</v>
      </c>
      <c r="BW40" s="449">
        <f t="shared" si="36"/>
        <v>-49</v>
      </c>
      <c r="BX40" s="489">
        <f>BU40-'1011Monthly'!BV39</f>
        <v>53</v>
      </c>
      <c r="BY40" s="471"/>
      <c r="BZ40" s="430">
        <f>SUM(BZ29:BZ39)</f>
        <v>345</v>
      </c>
      <c r="CA40" s="430">
        <f>SUM(CA29:CA39)</f>
        <v>243</v>
      </c>
      <c r="CB40" s="430">
        <f>SUM(CB29:CB39)</f>
        <v>156</v>
      </c>
      <c r="CC40" s="458">
        <f>SUM(CC29:CC39)</f>
        <v>744</v>
      </c>
      <c r="CD40" s="431">
        <f t="shared" si="37"/>
        <v>-3</v>
      </c>
      <c r="CE40" s="449">
        <f t="shared" si="38"/>
        <v>-36</v>
      </c>
      <c r="CF40" s="489">
        <f>CC40-'1011Monthly'!CD39</f>
        <v>50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  <mergeCell ref="BJ27:BL27"/>
    <mergeCell ref="BM27:BM28"/>
    <mergeCell ref="BN27:BN28"/>
    <mergeCell ref="BO27:BO28"/>
    <mergeCell ref="BP27:BP28"/>
    <mergeCell ref="BR27:BT27"/>
    <mergeCell ref="AZ27:AZ28"/>
    <mergeCell ref="BB27:BD27"/>
    <mergeCell ref="BE27:BE28"/>
    <mergeCell ref="BF27:BF28"/>
    <mergeCell ref="BG27:BG28"/>
    <mergeCell ref="BH27:BH28"/>
    <mergeCell ref="AQ27:AQ28"/>
    <mergeCell ref="AR27:AR28"/>
    <mergeCell ref="AT27:AV27"/>
    <mergeCell ref="AW27:AW28"/>
    <mergeCell ref="AX27:AX28"/>
    <mergeCell ref="AY27:AY28"/>
    <mergeCell ref="AH27:AH28"/>
    <mergeCell ref="AI27:AI28"/>
    <mergeCell ref="AJ27:AJ28"/>
    <mergeCell ref="AL27:AN27"/>
    <mergeCell ref="AO27:AO28"/>
    <mergeCell ref="AP27:AP28"/>
    <mergeCell ref="Y27:Y28"/>
    <mergeCell ref="Z27:Z28"/>
    <mergeCell ref="AA27:AA28"/>
    <mergeCell ref="AB27:AB28"/>
    <mergeCell ref="AD27:AF27"/>
    <mergeCell ref="AG27:AG28"/>
    <mergeCell ref="M27:M28"/>
    <mergeCell ref="O27:Q27"/>
    <mergeCell ref="R27:R28"/>
    <mergeCell ref="S27:S28"/>
    <mergeCell ref="T27:T28"/>
    <mergeCell ref="V27:X27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BR3:BT3"/>
    <mergeCell ref="BU3:BU4"/>
    <mergeCell ref="BV3:BV4"/>
    <mergeCell ref="BW3:BW4"/>
    <mergeCell ref="BX3:BX4"/>
    <mergeCell ref="BZ3:CB3"/>
    <mergeCell ref="BH3:BH4"/>
    <mergeCell ref="BJ3:BL3"/>
    <mergeCell ref="BM3:BM4"/>
    <mergeCell ref="BN3:BN4"/>
    <mergeCell ref="BO3:BO4"/>
    <mergeCell ref="BP3:BP4"/>
    <mergeCell ref="AY3:AY4"/>
    <mergeCell ref="AZ3:AZ4"/>
    <mergeCell ref="BB3:BD3"/>
    <mergeCell ref="BE3:BE4"/>
    <mergeCell ref="BF3:BF4"/>
    <mergeCell ref="BG3:BG4"/>
    <mergeCell ref="AP3:AP4"/>
    <mergeCell ref="AQ3:AQ4"/>
    <mergeCell ref="AR3:AR4"/>
    <mergeCell ref="AT3:AV3"/>
    <mergeCell ref="AW3:AW4"/>
    <mergeCell ref="AX3:AX4"/>
    <mergeCell ref="AG3:AG4"/>
    <mergeCell ref="AH3:AH4"/>
    <mergeCell ref="AI3:AI4"/>
    <mergeCell ref="AJ3:AJ4"/>
    <mergeCell ref="AL3:AN3"/>
    <mergeCell ref="AO3:AO4"/>
    <mergeCell ref="V3:X3"/>
    <mergeCell ref="Y3:Y4"/>
    <mergeCell ref="Z3:Z4"/>
    <mergeCell ref="AA3:AA4"/>
    <mergeCell ref="AB3:AB4"/>
    <mergeCell ref="AD3:AF3"/>
    <mergeCell ref="L3:L4"/>
    <mergeCell ref="M3:M4"/>
    <mergeCell ref="O3:Q3"/>
    <mergeCell ref="R3:R4"/>
    <mergeCell ref="S3:S4"/>
    <mergeCell ref="T3:T4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C2:F2"/>
    <mergeCell ref="H2:M2"/>
    <mergeCell ref="O2:T2"/>
    <mergeCell ref="V2:AB2"/>
    <mergeCell ref="AD2:AJ2"/>
    <mergeCell ref="AL2:AR2"/>
  </mergeCells>
  <printOptions horizontalCentered="1"/>
  <pageMargins left="0.37" right="0.41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S5" activePane="bottomRight" state="frozen"/>
      <selection activeCell="A2" sqref="A2"/>
      <selection pane="topRight" activeCell="C2" sqref="C2"/>
      <selection pane="bottomLeft" activeCell="A5" sqref="A5"/>
      <selection pane="bottomRight" activeCell="N2" sqref="N1:N65536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20" t="s">
        <v>209</v>
      </c>
      <c r="D2" s="621"/>
      <c r="E2" s="621"/>
      <c r="F2" s="621"/>
      <c r="G2" s="469"/>
      <c r="H2" s="622" t="s">
        <v>210</v>
      </c>
      <c r="I2" s="622"/>
      <c r="J2" s="622"/>
      <c r="K2" s="622"/>
      <c r="L2" s="622"/>
      <c r="M2" s="623"/>
      <c r="N2" s="469"/>
      <c r="O2" s="620" t="s">
        <v>211</v>
      </c>
      <c r="P2" s="621"/>
      <c r="Q2" s="621"/>
      <c r="R2" s="621"/>
      <c r="S2" s="621"/>
      <c r="T2" s="621"/>
      <c r="U2" s="624"/>
      <c r="V2" s="469"/>
      <c r="W2" s="625" t="s">
        <v>212</v>
      </c>
      <c r="X2" s="622"/>
      <c r="Y2" s="622"/>
      <c r="Z2" s="622"/>
      <c r="AA2" s="622"/>
      <c r="AB2" s="622"/>
      <c r="AC2" s="623"/>
      <c r="AD2" s="469"/>
      <c r="AE2" s="626" t="s">
        <v>213</v>
      </c>
      <c r="AF2" s="627"/>
      <c r="AG2" s="627"/>
      <c r="AH2" s="627"/>
      <c r="AI2" s="627"/>
      <c r="AJ2" s="627"/>
      <c r="AK2" s="628"/>
      <c r="AL2" s="469"/>
      <c r="AM2" s="625" t="s">
        <v>214</v>
      </c>
      <c r="AN2" s="622"/>
      <c r="AO2" s="622"/>
      <c r="AP2" s="622"/>
      <c r="AQ2" s="622"/>
      <c r="AR2" s="622"/>
      <c r="AS2" s="623"/>
      <c r="AT2" s="469"/>
      <c r="AU2" s="626" t="s">
        <v>215</v>
      </c>
      <c r="AV2" s="627"/>
      <c r="AW2" s="627"/>
      <c r="AX2" s="627"/>
      <c r="AY2" s="627"/>
      <c r="AZ2" s="627"/>
      <c r="BA2" s="628"/>
      <c r="BB2" s="469"/>
      <c r="BC2" s="625" t="s">
        <v>216</v>
      </c>
      <c r="BD2" s="622"/>
      <c r="BE2" s="622"/>
      <c r="BF2" s="622"/>
      <c r="BG2" s="622"/>
      <c r="BH2" s="622"/>
      <c r="BI2" s="623"/>
      <c r="BJ2" s="469"/>
      <c r="BK2" s="626" t="s">
        <v>217</v>
      </c>
      <c r="BL2" s="627"/>
      <c r="BM2" s="627"/>
      <c r="BN2" s="627"/>
      <c r="BO2" s="627"/>
      <c r="BP2" s="627"/>
      <c r="BQ2" s="628"/>
      <c r="BR2" s="469"/>
      <c r="BS2" s="625" t="s">
        <v>218</v>
      </c>
      <c r="BT2" s="622"/>
      <c r="BU2" s="622"/>
      <c r="BV2" s="622"/>
      <c r="BW2" s="622"/>
      <c r="BX2" s="622"/>
      <c r="BY2" s="623"/>
      <c r="BZ2" s="469"/>
      <c r="CA2" s="626" t="s">
        <v>219</v>
      </c>
      <c r="CB2" s="627"/>
      <c r="CC2" s="627"/>
      <c r="CD2" s="627"/>
      <c r="CE2" s="627"/>
      <c r="CF2" s="627"/>
      <c r="CG2" s="628"/>
      <c r="CH2" s="411"/>
    </row>
    <row r="3" spans="1:86" ht="12.75" customHeight="1">
      <c r="A3" s="629" t="s">
        <v>169</v>
      </c>
      <c r="B3" s="481"/>
      <c r="C3" s="631" t="s">
        <v>76</v>
      </c>
      <c r="D3" s="632"/>
      <c r="E3" s="633"/>
      <c r="F3" s="634" t="s">
        <v>13</v>
      </c>
      <c r="G3" s="470"/>
      <c r="H3" s="632" t="s">
        <v>76</v>
      </c>
      <c r="I3" s="632"/>
      <c r="J3" s="633"/>
      <c r="K3" s="636" t="s">
        <v>13</v>
      </c>
      <c r="L3" s="638" t="s">
        <v>120</v>
      </c>
      <c r="M3" s="640" t="s">
        <v>228</v>
      </c>
      <c r="N3" s="470"/>
      <c r="O3" s="632" t="s">
        <v>76</v>
      </c>
      <c r="P3" s="632"/>
      <c r="Q3" s="633"/>
      <c r="R3" s="636" t="s">
        <v>13</v>
      </c>
      <c r="S3" s="638" t="s">
        <v>120</v>
      </c>
      <c r="T3" s="575" t="s">
        <v>252</v>
      </c>
      <c r="U3" s="640" t="s">
        <v>228</v>
      </c>
      <c r="V3" s="470"/>
      <c r="W3" s="631" t="s">
        <v>76</v>
      </c>
      <c r="X3" s="632"/>
      <c r="Y3" s="633"/>
      <c r="Z3" s="636" t="s">
        <v>13</v>
      </c>
      <c r="AA3" s="638" t="s">
        <v>120</v>
      </c>
      <c r="AB3" s="658" t="s">
        <v>121</v>
      </c>
      <c r="AC3" s="640" t="s">
        <v>228</v>
      </c>
      <c r="AD3" s="470"/>
      <c r="AE3" s="631" t="s">
        <v>76</v>
      </c>
      <c r="AF3" s="632"/>
      <c r="AG3" s="633"/>
      <c r="AH3" s="636" t="s">
        <v>13</v>
      </c>
      <c r="AI3" s="609" t="s">
        <v>120</v>
      </c>
      <c r="AJ3" s="643" t="s">
        <v>121</v>
      </c>
      <c r="AK3" s="640" t="s">
        <v>228</v>
      </c>
      <c r="AL3" s="470"/>
      <c r="AM3" s="631" t="s">
        <v>76</v>
      </c>
      <c r="AN3" s="632"/>
      <c r="AO3" s="633"/>
      <c r="AP3" s="636" t="s">
        <v>13</v>
      </c>
      <c r="AQ3" s="609" t="s">
        <v>120</v>
      </c>
      <c r="AR3" s="643" t="s">
        <v>121</v>
      </c>
      <c r="AS3" s="640" t="s">
        <v>228</v>
      </c>
      <c r="AT3" s="470"/>
      <c r="AU3" s="631" t="s">
        <v>76</v>
      </c>
      <c r="AV3" s="632"/>
      <c r="AW3" s="633"/>
      <c r="AX3" s="636" t="s">
        <v>13</v>
      </c>
      <c r="AY3" s="609" t="s">
        <v>120</v>
      </c>
      <c r="AZ3" s="643" t="s">
        <v>121</v>
      </c>
      <c r="BA3" s="640" t="s">
        <v>228</v>
      </c>
      <c r="BB3" s="470"/>
      <c r="BC3" s="631" t="s">
        <v>76</v>
      </c>
      <c r="BD3" s="632"/>
      <c r="BE3" s="633"/>
      <c r="BF3" s="636" t="s">
        <v>13</v>
      </c>
      <c r="BG3" s="609" t="s">
        <v>120</v>
      </c>
      <c r="BH3" s="643" t="s">
        <v>121</v>
      </c>
      <c r="BI3" s="640" t="s">
        <v>228</v>
      </c>
      <c r="BJ3" s="470"/>
      <c r="BK3" s="631" t="s">
        <v>76</v>
      </c>
      <c r="BL3" s="632"/>
      <c r="BM3" s="633"/>
      <c r="BN3" s="636" t="s">
        <v>13</v>
      </c>
      <c r="BO3" s="609" t="s">
        <v>120</v>
      </c>
      <c r="BP3" s="643" t="s">
        <v>121</v>
      </c>
      <c r="BQ3" s="640" t="s">
        <v>228</v>
      </c>
      <c r="BR3" s="470"/>
      <c r="BS3" s="631" t="s">
        <v>76</v>
      </c>
      <c r="BT3" s="632"/>
      <c r="BU3" s="633"/>
      <c r="BV3" s="636" t="s">
        <v>13</v>
      </c>
      <c r="BW3" s="609" t="s">
        <v>120</v>
      </c>
      <c r="BX3" s="643" t="s">
        <v>121</v>
      </c>
      <c r="BY3" s="640" t="s">
        <v>228</v>
      </c>
      <c r="BZ3" s="470"/>
      <c r="CA3" s="631" t="s">
        <v>76</v>
      </c>
      <c r="CB3" s="632"/>
      <c r="CC3" s="633"/>
      <c r="CD3" s="636" t="s">
        <v>13</v>
      </c>
      <c r="CE3" s="609" t="s">
        <v>120</v>
      </c>
      <c r="CF3" s="643" t="s">
        <v>121</v>
      </c>
      <c r="CG3" s="640" t="s">
        <v>228</v>
      </c>
      <c r="CH3" s="410"/>
    </row>
    <row r="4" spans="1:86">
      <c r="A4" s="630"/>
      <c r="B4" s="482" t="s">
        <v>202</v>
      </c>
      <c r="C4" s="412" t="s">
        <v>71</v>
      </c>
      <c r="D4" s="412" t="s">
        <v>72</v>
      </c>
      <c r="E4" s="412" t="s">
        <v>73</v>
      </c>
      <c r="F4" s="635" t="s">
        <v>13</v>
      </c>
      <c r="G4" s="470"/>
      <c r="H4" s="441" t="s">
        <v>71</v>
      </c>
      <c r="I4" s="412" t="s">
        <v>72</v>
      </c>
      <c r="J4" s="412" t="s">
        <v>73</v>
      </c>
      <c r="K4" s="637" t="s">
        <v>13</v>
      </c>
      <c r="L4" s="639"/>
      <c r="M4" s="641"/>
      <c r="N4" s="470"/>
      <c r="O4" s="441" t="s">
        <v>71</v>
      </c>
      <c r="P4" s="412" t="s">
        <v>72</v>
      </c>
      <c r="Q4" s="412" t="s">
        <v>73</v>
      </c>
      <c r="R4" s="637" t="s">
        <v>13</v>
      </c>
      <c r="S4" s="639"/>
      <c r="T4" s="576" t="s">
        <v>253</v>
      </c>
      <c r="U4" s="641"/>
      <c r="V4" s="470"/>
      <c r="W4" s="412" t="s">
        <v>71</v>
      </c>
      <c r="X4" s="412" t="s">
        <v>72</v>
      </c>
      <c r="Y4" s="412" t="s">
        <v>73</v>
      </c>
      <c r="Z4" s="637" t="s">
        <v>13</v>
      </c>
      <c r="AA4" s="642"/>
      <c r="AB4" s="659"/>
      <c r="AC4" s="641"/>
      <c r="AD4" s="470"/>
      <c r="AE4" s="412" t="s">
        <v>71</v>
      </c>
      <c r="AF4" s="412" t="s">
        <v>72</v>
      </c>
      <c r="AG4" s="412" t="s">
        <v>73</v>
      </c>
      <c r="AH4" s="637" t="s">
        <v>13</v>
      </c>
      <c r="AI4" s="610"/>
      <c r="AJ4" s="644"/>
      <c r="AK4" s="641"/>
      <c r="AL4" s="470"/>
      <c r="AM4" s="412" t="s">
        <v>71</v>
      </c>
      <c r="AN4" s="412" t="s">
        <v>72</v>
      </c>
      <c r="AO4" s="412" t="s">
        <v>73</v>
      </c>
      <c r="AP4" s="637" t="s">
        <v>13</v>
      </c>
      <c r="AQ4" s="610"/>
      <c r="AR4" s="644"/>
      <c r="AS4" s="641"/>
      <c r="AT4" s="470"/>
      <c r="AU4" s="412" t="s">
        <v>71</v>
      </c>
      <c r="AV4" s="412" t="s">
        <v>72</v>
      </c>
      <c r="AW4" s="412" t="s">
        <v>73</v>
      </c>
      <c r="AX4" s="637" t="s">
        <v>13</v>
      </c>
      <c r="AY4" s="610"/>
      <c r="AZ4" s="644"/>
      <c r="BA4" s="641"/>
      <c r="BB4" s="470"/>
      <c r="BC4" s="412" t="s">
        <v>71</v>
      </c>
      <c r="BD4" s="412" t="s">
        <v>72</v>
      </c>
      <c r="BE4" s="412" t="s">
        <v>73</v>
      </c>
      <c r="BF4" s="637" t="s">
        <v>13</v>
      </c>
      <c r="BG4" s="610"/>
      <c r="BH4" s="644"/>
      <c r="BI4" s="641"/>
      <c r="BJ4" s="470"/>
      <c r="BK4" s="412" t="s">
        <v>71</v>
      </c>
      <c r="BL4" s="412" t="s">
        <v>72</v>
      </c>
      <c r="BM4" s="412" t="s">
        <v>73</v>
      </c>
      <c r="BN4" s="637" t="s">
        <v>13</v>
      </c>
      <c r="BO4" s="610"/>
      <c r="BP4" s="644"/>
      <c r="BQ4" s="641"/>
      <c r="BR4" s="470"/>
      <c r="BS4" s="412" t="s">
        <v>71</v>
      </c>
      <c r="BT4" s="412" t="s">
        <v>72</v>
      </c>
      <c r="BU4" s="412" t="s">
        <v>73</v>
      </c>
      <c r="BV4" s="637" t="s">
        <v>13</v>
      </c>
      <c r="BW4" s="610"/>
      <c r="BX4" s="644"/>
      <c r="BY4" s="641"/>
      <c r="BZ4" s="470"/>
      <c r="CA4" s="412" t="s">
        <v>71</v>
      </c>
      <c r="CB4" s="412" t="s">
        <v>72</v>
      </c>
      <c r="CC4" s="412" t="s">
        <v>73</v>
      </c>
      <c r="CD4" s="637" t="s">
        <v>13</v>
      </c>
      <c r="CE4" s="610"/>
      <c r="CF4" s="644"/>
      <c r="CG4" s="641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1" t="s">
        <v>167</v>
      </c>
      <c r="B25" s="662"/>
      <c r="C25" s="645">
        <v>40414</v>
      </c>
      <c r="D25" s="646"/>
      <c r="E25" s="646"/>
      <c r="F25" s="646"/>
      <c r="G25" s="472"/>
      <c r="H25" s="647">
        <v>40436</v>
      </c>
      <c r="I25" s="647"/>
      <c r="J25" s="647"/>
      <c r="K25" s="647"/>
      <c r="L25" s="647"/>
      <c r="M25" s="648"/>
      <c r="N25" s="472"/>
      <c r="O25" s="649" t="s">
        <v>222</v>
      </c>
      <c r="P25" s="650"/>
      <c r="Q25" s="650"/>
      <c r="R25" s="650"/>
      <c r="S25" s="650"/>
      <c r="T25" s="650"/>
      <c r="U25" s="651"/>
      <c r="V25" s="472"/>
      <c r="W25" s="657">
        <v>40500</v>
      </c>
      <c r="X25" s="653"/>
      <c r="Y25" s="653"/>
      <c r="Z25" s="653"/>
      <c r="AA25" s="653"/>
      <c r="AB25" s="653"/>
      <c r="AC25" s="654"/>
      <c r="AD25" s="472"/>
      <c r="AE25" s="660">
        <v>40528</v>
      </c>
      <c r="AF25" s="650"/>
      <c r="AG25" s="650"/>
      <c r="AH25" s="650"/>
      <c r="AI25" s="650"/>
      <c r="AJ25" s="650"/>
      <c r="AK25" s="651"/>
      <c r="AL25" s="472"/>
      <c r="AM25" s="652" t="s">
        <v>223</v>
      </c>
      <c r="AN25" s="653"/>
      <c r="AO25" s="653"/>
      <c r="AP25" s="653"/>
      <c r="AQ25" s="653"/>
      <c r="AR25" s="653"/>
      <c r="AS25" s="654"/>
      <c r="AT25" s="472"/>
      <c r="AU25" s="649" t="s">
        <v>224</v>
      </c>
      <c r="AV25" s="650"/>
      <c r="AW25" s="650"/>
      <c r="AX25" s="650"/>
      <c r="AY25" s="650"/>
      <c r="AZ25" s="650"/>
      <c r="BA25" s="651"/>
      <c r="BB25" s="472"/>
      <c r="BC25" s="652" t="s">
        <v>225</v>
      </c>
      <c r="BD25" s="653"/>
      <c r="BE25" s="653"/>
      <c r="BF25" s="653"/>
      <c r="BG25" s="653"/>
      <c r="BH25" s="653"/>
      <c r="BI25" s="654"/>
      <c r="BJ25" s="472"/>
      <c r="BK25" s="649" t="s">
        <v>226</v>
      </c>
      <c r="BL25" s="650"/>
      <c r="BM25" s="650"/>
      <c r="BN25" s="650"/>
      <c r="BO25" s="650"/>
      <c r="BP25" s="650"/>
      <c r="BQ25" s="651"/>
      <c r="BR25" s="472"/>
      <c r="BS25" s="652" t="s">
        <v>227</v>
      </c>
      <c r="BT25" s="653"/>
      <c r="BU25" s="653"/>
      <c r="BV25" s="653"/>
      <c r="BW25" s="653"/>
      <c r="BX25" s="653"/>
      <c r="BY25" s="654"/>
      <c r="BZ25" s="472"/>
      <c r="CA25" s="660"/>
      <c r="CB25" s="650"/>
      <c r="CC25" s="650"/>
      <c r="CD25" s="650"/>
      <c r="CE25" s="650"/>
      <c r="CF25" s="650"/>
      <c r="CG25" s="651"/>
      <c r="CH25" s="410"/>
    </row>
    <row r="26" spans="1:86" ht="12.75" customHeight="1">
      <c r="A26" s="629" t="s">
        <v>74</v>
      </c>
      <c r="B26" s="483"/>
      <c r="C26" s="655" t="s">
        <v>76</v>
      </c>
      <c r="D26" s="656"/>
      <c r="E26" s="663"/>
      <c r="F26" s="462"/>
      <c r="G26" s="473"/>
      <c r="H26" s="632" t="s">
        <v>76</v>
      </c>
      <c r="I26" s="632"/>
      <c r="J26" s="633"/>
      <c r="K26" s="636" t="s">
        <v>13</v>
      </c>
      <c r="L26" s="638" t="s">
        <v>120</v>
      </c>
      <c r="M26" s="640" t="s">
        <v>221</v>
      </c>
      <c r="N26" s="473"/>
      <c r="O26" s="631" t="s">
        <v>76</v>
      </c>
      <c r="P26" s="632"/>
      <c r="Q26" s="633"/>
      <c r="R26" s="636" t="s">
        <v>13</v>
      </c>
      <c r="S26" s="638" t="s">
        <v>120</v>
      </c>
      <c r="T26" s="575" t="s">
        <v>252</v>
      </c>
      <c r="U26" s="640" t="s">
        <v>221</v>
      </c>
      <c r="V26" s="473"/>
      <c r="W26" s="631" t="s">
        <v>76</v>
      </c>
      <c r="X26" s="632"/>
      <c r="Y26" s="633"/>
      <c r="Z26" s="636" t="s">
        <v>13</v>
      </c>
      <c r="AA26" s="638" t="s">
        <v>120</v>
      </c>
      <c r="AB26" s="643" t="s">
        <v>121</v>
      </c>
      <c r="AC26" s="640" t="s">
        <v>221</v>
      </c>
      <c r="AD26" s="473"/>
      <c r="AE26" s="631" t="s">
        <v>76</v>
      </c>
      <c r="AF26" s="632"/>
      <c r="AG26" s="633"/>
      <c r="AH26" s="636" t="s">
        <v>13</v>
      </c>
      <c r="AI26" s="609" t="s">
        <v>120</v>
      </c>
      <c r="AJ26" s="643" t="s">
        <v>121</v>
      </c>
      <c r="AK26" s="640" t="s">
        <v>221</v>
      </c>
      <c r="AL26" s="473"/>
      <c r="AM26" s="631" t="s">
        <v>76</v>
      </c>
      <c r="AN26" s="632"/>
      <c r="AO26" s="633"/>
      <c r="AP26" s="636" t="s">
        <v>13</v>
      </c>
      <c r="AQ26" s="609" t="s">
        <v>120</v>
      </c>
      <c r="AR26" s="643" t="s">
        <v>121</v>
      </c>
      <c r="AS26" s="640" t="s">
        <v>221</v>
      </c>
      <c r="AT26" s="473"/>
      <c r="AU26" s="631" t="s">
        <v>76</v>
      </c>
      <c r="AV26" s="632"/>
      <c r="AW26" s="633"/>
      <c r="AX26" s="636" t="s">
        <v>13</v>
      </c>
      <c r="AY26" s="609" t="s">
        <v>120</v>
      </c>
      <c r="AZ26" s="643" t="s">
        <v>121</v>
      </c>
      <c r="BA26" s="640" t="s">
        <v>221</v>
      </c>
      <c r="BB26" s="473"/>
      <c r="BC26" s="631" t="s">
        <v>76</v>
      </c>
      <c r="BD26" s="632"/>
      <c r="BE26" s="633"/>
      <c r="BF26" s="636" t="s">
        <v>13</v>
      </c>
      <c r="BG26" s="609" t="s">
        <v>120</v>
      </c>
      <c r="BH26" s="643" t="s">
        <v>121</v>
      </c>
      <c r="BI26" s="640" t="s">
        <v>221</v>
      </c>
      <c r="BJ26" s="473"/>
      <c r="BK26" s="631" t="s">
        <v>76</v>
      </c>
      <c r="BL26" s="632"/>
      <c r="BM26" s="633"/>
      <c r="BN26" s="636" t="s">
        <v>13</v>
      </c>
      <c r="BO26" s="609" t="s">
        <v>120</v>
      </c>
      <c r="BP26" s="643" t="s">
        <v>121</v>
      </c>
      <c r="BQ26" s="664" t="s">
        <v>221</v>
      </c>
      <c r="BR26" s="473"/>
      <c r="BS26" s="631" t="s">
        <v>76</v>
      </c>
      <c r="BT26" s="632"/>
      <c r="BU26" s="633"/>
      <c r="BV26" s="636" t="s">
        <v>13</v>
      </c>
      <c r="BW26" s="609" t="s">
        <v>120</v>
      </c>
      <c r="BX26" s="643" t="s">
        <v>121</v>
      </c>
      <c r="BY26" s="640" t="s">
        <v>221</v>
      </c>
      <c r="BZ26" s="473"/>
      <c r="CA26" s="631" t="s">
        <v>76</v>
      </c>
      <c r="CB26" s="632"/>
      <c r="CC26" s="633"/>
      <c r="CD26" s="636" t="s">
        <v>13</v>
      </c>
      <c r="CE26" s="609" t="s">
        <v>120</v>
      </c>
      <c r="CF26" s="643" t="s">
        <v>121</v>
      </c>
      <c r="CG26" s="640" t="s">
        <v>221</v>
      </c>
      <c r="CH26" s="410"/>
    </row>
    <row r="27" spans="1:86">
      <c r="A27" s="630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37" t="s">
        <v>13</v>
      </c>
      <c r="L27" s="642"/>
      <c r="M27" s="641"/>
      <c r="N27" s="474"/>
      <c r="O27" s="412" t="s">
        <v>71</v>
      </c>
      <c r="P27" s="412" t="s">
        <v>72</v>
      </c>
      <c r="Q27" s="412" t="s">
        <v>73</v>
      </c>
      <c r="R27" s="637" t="s">
        <v>13</v>
      </c>
      <c r="S27" s="642"/>
      <c r="T27" s="576" t="s">
        <v>253</v>
      </c>
      <c r="U27" s="641"/>
      <c r="V27" s="474"/>
      <c r="W27" s="412" t="s">
        <v>71</v>
      </c>
      <c r="X27" s="412" t="s">
        <v>72</v>
      </c>
      <c r="Y27" s="412" t="s">
        <v>73</v>
      </c>
      <c r="Z27" s="637" t="s">
        <v>13</v>
      </c>
      <c r="AA27" s="642"/>
      <c r="AB27" s="644"/>
      <c r="AC27" s="641"/>
      <c r="AD27" s="474"/>
      <c r="AE27" s="412" t="s">
        <v>71</v>
      </c>
      <c r="AF27" s="412" t="s">
        <v>72</v>
      </c>
      <c r="AG27" s="412" t="s">
        <v>73</v>
      </c>
      <c r="AH27" s="637" t="s">
        <v>13</v>
      </c>
      <c r="AI27" s="610"/>
      <c r="AJ27" s="644"/>
      <c r="AK27" s="641"/>
      <c r="AL27" s="474"/>
      <c r="AM27" s="412" t="s">
        <v>71</v>
      </c>
      <c r="AN27" s="412" t="s">
        <v>72</v>
      </c>
      <c r="AO27" s="412" t="s">
        <v>73</v>
      </c>
      <c r="AP27" s="637" t="s">
        <v>13</v>
      </c>
      <c r="AQ27" s="610"/>
      <c r="AR27" s="644"/>
      <c r="AS27" s="641"/>
      <c r="AT27" s="474"/>
      <c r="AU27" s="412" t="s">
        <v>71</v>
      </c>
      <c r="AV27" s="412" t="s">
        <v>72</v>
      </c>
      <c r="AW27" s="412" t="s">
        <v>73</v>
      </c>
      <c r="AX27" s="637" t="s">
        <v>13</v>
      </c>
      <c r="AY27" s="610"/>
      <c r="AZ27" s="644"/>
      <c r="BA27" s="641"/>
      <c r="BB27" s="474"/>
      <c r="BC27" s="412" t="s">
        <v>71</v>
      </c>
      <c r="BD27" s="412" t="s">
        <v>72</v>
      </c>
      <c r="BE27" s="412" t="s">
        <v>73</v>
      </c>
      <c r="BF27" s="637" t="s">
        <v>13</v>
      </c>
      <c r="BG27" s="610"/>
      <c r="BH27" s="644"/>
      <c r="BI27" s="641"/>
      <c r="BJ27" s="474"/>
      <c r="BK27" s="412" t="s">
        <v>71</v>
      </c>
      <c r="BL27" s="412" t="s">
        <v>72</v>
      </c>
      <c r="BM27" s="412" t="s">
        <v>73</v>
      </c>
      <c r="BN27" s="637" t="s">
        <v>13</v>
      </c>
      <c r="BO27" s="610"/>
      <c r="BP27" s="644"/>
      <c r="BQ27" s="665"/>
      <c r="BR27" s="474"/>
      <c r="BS27" s="412" t="s">
        <v>71</v>
      </c>
      <c r="BT27" s="412" t="s">
        <v>72</v>
      </c>
      <c r="BU27" s="412" t="s">
        <v>73</v>
      </c>
      <c r="BV27" s="637" t="s">
        <v>13</v>
      </c>
      <c r="BW27" s="610"/>
      <c r="BX27" s="644"/>
      <c r="BY27" s="641"/>
      <c r="BZ27" s="474"/>
      <c r="CA27" s="412" t="s">
        <v>71</v>
      </c>
      <c r="CB27" s="412" t="s">
        <v>72</v>
      </c>
      <c r="CC27" s="412" t="s">
        <v>73</v>
      </c>
      <c r="CD27" s="637" t="s">
        <v>13</v>
      </c>
      <c r="CE27" s="610"/>
      <c r="CF27" s="644"/>
      <c r="CG27" s="641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5:B25"/>
    <mergeCell ref="O3:Q3"/>
    <mergeCell ref="R3:R4"/>
    <mergeCell ref="S3:S4"/>
    <mergeCell ref="C25:F25"/>
    <mergeCell ref="Z3:Z4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</mergeCells>
  <phoneticPr fontId="36" type="noConversion"/>
  <printOptions horizontalCentered="1"/>
  <pageMargins left="0.21" right="0.35" top="1.1200000000000001" bottom="0.63" header="0.47" footer="0.36"/>
  <pageSetup orientation="landscape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Y17" activePane="bottomRight" state="frozen"/>
      <selection activeCell="A2" sqref="A2"/>
      <selection pane="topRight" activeCell="B2" sqref="B2"/>
      <selection pane="bottomLeft" activeCell="A5" sqref="A5"/>
      <selection pane="bottomRight" activeCell="AC4" sqref="AC1:AC65536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86" t="s">
        <v>199</v>
      </c>
      <c r="D2" s="687"/>
      <c r="E2" s="687"/>
      <c r="F2" s="688"/>
      <c r="G2" s="686" t="s">
        <v>189</v>
      </c>
      <c r="H2" s="687"/>
      <c r="I2" s="687"/>
      <c r="J2" s="688"/>
      <c r="K2" s="573"/>
      <c r="L2" s="690" t="s">
        <v>190</v>
      </c>
      <c r="M2" s="691"/>
      <c r="N2" s="691"/>
      <c r="O2" s="691"/>
      <c r="P2" s="692"/>
      <c r="Q2" s="686" t="s">
        <v>191</v>
      </c>
      <c r="R2" s="687"/>
      <c r="S2" s="687"/>
      <c r="T2" s="687"/>
      <c r="U2" s="687"/>
      <c r="V2" s="688"/>
      <c r="W2" s="666" t="s">
        <v>192</v>
      </c>
      <c r="X2" s="667"/>
      <c r="Y2" s="667"/>
      <c r="Z2" s="667"/>
      <c r="AA2" s="667"/>
      <c r="AB2" s="668"/>
      <c r="AC2" s="686" t="s">
        <v>193</v>
      </c>
      <c r="AD2" s="687"/>
      <c r="AE2" s="687"/>
      <c r="AF2" s="687"/>
      <c r="AG2" s="687"/>
      <c r="AH2" s="688"/>
      <c r="AI2" s="666" t="s">
        <v>194</v>
      </c>
      <c r="AJ2" s="667"/>
      <c r="AK2" s="667"/>
      <c r="AL2" s="667"/>
      <c r="AM2" s="667"/>
      <c r="AN2" s="668"/>
      <c r="AO2" s="686" t="s">
        <v>195</v>
      </c>
      <c r="AP2" s="687"/>
      <c r="AQ2" s="687"/>
      <c r="AR2" s="687"/>
      <c r="AS2" s="687"/>
      <c r="AT2" s="688"/>
      <c r="AU2" s="666" t="s">
        <v>196</v>
      </c>
      <c r="AV2" s="667"/>
      <c r="AW2" s="667"/>
      <c r="AX2" s="667"/>
      <c r="AY2" s="667"/>
      <c r="AZ2" s="668"/>
      <c r="BA2" s="686" t="s">
        <v>197</v>
      </c>
      <c r="BB2" s="687"/>
      <c r="BC2" s="687"/>
      <c r="BD2" s="687"/>
      <c r="BE2" s="687"/>
      <c r="BF2" s="688"/>
      <c r="BG2" s="666" t="s">
        <v>198</v>
      </c>
      <c r="BH2" s="667"/>
      <c r="BI2" s="667"/>
      <c r="BJ2" s="667"/>
      <c r="BK2" s="667"/>
      <c r="BL2" s="668"/>
      <c r="BM2" s="198"/>
    </row>
    <row r="3" spans="1:65" ht="12.75" customHeight="1">
      <c r="A3" s="684" t="s">
        <v>169</v>
      </c>
      <c r="B3" s="399"/>
      <c r="C3" s="671" t="s">
        <v>76</v>
      </c>
      <c r="D3" s="672"/>
      <c r="E3" s="673"/>
      <c r="F3" s="669" t="s">
        <v>13</v>
      </c>
      <c r="G3" s="671" t="s">
        <v>76</v>
      </c>
      <c r="H3" s="672"/>
      <c r="I3" s="673"/>
      <c r="J3" s="669" t="s">
        <v>13</v>
      </c>
      <c r="K3" s="669" t="s">
        <v>120</v>
      </c>
      <c r="L3" s="671" t="s">
        <v>76</v>
      </c>
      <c r="M3" s="672"/>
      <c r="N3" s="673"/>
      <c r="O3" s="669" t="s">
        <v>13</v>
      </c>
      <c r="P3" s="669" t="s">
        <v>120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671" t="s">
        <v>76</v>
      </c>
      <c r="BH3" s="672"/>
      <c r="BI3" s="673"/>
      <c r="BJ3" s="669" t="s">
        <v>13</v>
      </c>
      <c r="BK3" s="669" t="s">
        <v>120</v>
      </c>
      <c r="BL3" s="669" t="s">
        <v>121</v>
      </c>
      <c r="BM3" s="195"/>
    </row>
    <row r="4" spans="1:65">
      <c r="A4" s="685"/>
      <c r="B4" s="400" t="s">
        <v>202</v>
      </c>
      <c r="C4" s="591" t="s">
        <v>71</v>
      </c>
      <c r="D4" s="177" t="s">
        <v>72</v>
      </c>
      <c r="E4" s="177" t="s">
        <v>73</v>
      </c>
      <c r="F4" s="689" t="s">
        <v>13</v>
      </c>
      <c r="G4" s="177" t="s">
        <v>71</v>
      </c>
      <c r="H4" s="177" t="s">
        <v>72</v>
      </c>
      <c r="I4" s="177" t="s">
        <v>73</v>
      </c>
      <c r="J4" s="670" t="s">
        <v>13</v>
      </c>
      <c r="K4" s="670"/>
      <c r="L4" s="177" t="s">
        <v>71</v>
      </c>
      <c r="M4" s="177" t="s">
        <v>72</v>
      </c>
      <c r="N4" s="177" t="s">
        <v>73</v>
      </c>
      <c r="O4" s="670" t="s">
        <v>13</v>
      </c>
      <c r="P4" s="68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77" t="s">
        <v>71</v>
      </c>
      <c r="BH4" s="177" t="s">
        <v>72</v>
      </c>
      <c r="BI4" s="177" t="s">
        <v>73</v>
      </c>
      <c r="BJ4" s="670" t="s">
        <v>13</v>
      </c>
      <c r="BK4" s="670"/>
      <c r="BL4" s="670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77">
        <v>40072</v>
      </c>
      <c r="H25" s="678"/>
      <c r="I25" s="678"/>
      <c r="J25" s="679"/>
      <c r="K25" s="574"/>
      <c r="L25" s="677">
        <v>40101</v>
      </c>
      <c r="M25" s="678"/>
      <c r="N25" s="678"/>
      <c r="O25" s="678"/>
      <c r="P25" s="679"/>
      <c r="Q25" s="677">
        <v>40129</v>
      </c>
      <c r="R25" s="678"/>
      <c r="S25" s="678"/>
      <c r="T25" s="678"/>
      <c r="U25" s="678"/>
      <c r="V25" s="679"/>
      <c r="W25" s="677" t="s">
        <v>201</v>
      </c>
      <c r="X25" s="678"/>
      <c r="Y25" s="678"/>
      <c r="Z25" s="678"/>
      <c r="AA25" s="678"/>
      <c r="AB25" s="679"/>
      <c r="AC25" s="677" t="s">
        <v>203</v>
      </c>
      <c r="AD25" s="678"/>
      <c r="AE25" s="678"/>
      <c r="AF25" s="678"/>
      <c r="AG25" s="678"/>
      <c r="AH25" s="679"/>
      <c r="AI25" s="677" t="s">
        <v>204</v>
      </c>
      <c r="AJ25" s="678"/>
      <c r="AK25" s="678"/>
      <c r="AL25" s="678"/>
      <c r="AM25" s="678"/>
      <c r="AN25" s="679"/>
      <c r="AO25" s="674" t="s">
        <v>205</v>
      </c>
      <c r="AP25" s="675"/>
      <c r="AQ25" s="675"/>
      <c r="AR25" s="675"/>
      <c r="AS25" s="675"/>
      <c r="AT25" s="676"/>
      <c r="AU25" s="674" t="s">
        <v>207</v>
      </c>
      <c r="AV25" s="675"/>
      <c r="AW25" s="675"/>
      <c r="AX25" s="675"/>
      <c r="AY25" s="675"/>
      <c r="AZ25" s="676"/>
      <c r="BA25" s="674" t="s">
        <v>206</v>
      </c>
      <c r="BB25" s="675"/>
      <c r="BC25" s="675"/>
      <c r="BD25" s="675"/>
      <c r="BE25" s="675"/>
      <c r="BF25" s="676"/>
      <c r="BG25" s="674" t="s">
        <v>208</v>
      </c>
      <c r="BH25" s="675"/>
      <c r="BI25" s="675"/>
      <c r="BJ25" s="675"/>
      <c r="BK25" s="675"/>
      <c r="BL25" s="676"/>
      <c r="BM25" s="195"/>
    </row>
    <row r="26" spans="1:65" ht="12.75" customHeight="1">
      <c r="A26" s="684" t="s">
        <v>74</v>
      </c>
      <c r="B26" s="399"/>
      <c r="C26" s="681" t="s">
        <v>76</v>
      </c>
      <c r="D26" s="682"/>
      <c r="E26" s="683"/>
      <c r="F26" s="390"/>
      <c r="G26" s="671" t="s">
        <v>76</v>
      </c>
      <c r="H26" s="672"/>
      <c r="I26" s="673"/>
      <c r="J26" s="669" t="s">
        <v>13</v>
      </c>
      <c r="K26" s="669" t="s">
        <v>120</v>
      </c>
      <c r="L26" s="671" t="s">
        <v>76</v>
      </c>
      <c r="M26" s="672"/>
      <c r="N26" s="673"/>
      <c r="O26" s="669" t="s">
        <v>13</v>
      </c>
      <c r="P26" s="669" t="s">
        <v>120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671" t="s">
        <v>76</v>
      </c>
      <c r="BH26" s="672"/>
      <c r="BI26" s="673"/>
      <c r="BJ26" s="669" t="s">
        <v>13</v>
      </c>
      <c r="BK26" s="669" t="s">
        <v>120</v>
      </c>
      <c r="BL26" s="669" t="s">
        <v>121</v>
      </c>
      <c r="BM26" s="195"/>
    </row>
    <row r="27" spans="1:65">
      <c r="A27" s="68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0" t="s">
        <v>13</v>
      </c>
      <c r="K27" s="670"/>
      <c r="L27" s="177" t="s">
        <v>71</v>
      </c>
      <c r="M27" s="177" t="s">
        <v>72</v>
      </c>
      <c r="N27" s="177" t="s">
        <v>73</v>
      </c>
      <c r="O27" s="670" t="s">
        <v>13</v>
      </c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177" t="s">
        <v>71</v>
      </c>
      <c r="BH27" s="177" t="s">
        <v>72</v>
      </c>
      <c r="BI27" s="177" t="s">
        <v>73</v>
      </c>
      <c r="BJ27" s="670" t="s">
        <v>13</v>
      </c>
      <c r="BK27" s="670"/>
      <c r="BL27" s="670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N3:AN4"/>
    <mergeCell ref="AF26:AF27"/>
    <mergeCell ref="AI26:AK26"/>
    <mergeCell ref="AL26:AL27"/>
    <mergeCell ref="AL3:AL4"/>
    <mergeCell ref="AT26:AT27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G3:BI3"/>
    <mergeCell ref="AY26:AY27"/>
    <mergeCell ref="AZ26:AZ27"/>
    <mergeCell ref="BE3:BE4"/>
    <mergeCell ref="AZ3:AZ4"/>
    <mergeCell ref="BD3:BD4"/>
    <mergeCell ref="BA3:BC3"/>
    <mergeCell ref="AU25:AZ25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</mergeCells>
  <phoneticPr fontId="36" type="noConversion"/>
  <printOptions horizontalCentered="1"/>
  <pageMargins left="0.48" right="0.36" top="0.98" bottom="0.65" header="0.4" footer="0.37"/>
  <pageSetup orientation="landscape" r:id="rId1"/>
  <headerFooter alignWithMargins="0">
    <oddHeader>&amp;L&amp;D&amp;CErie County Technical School
Monthly Enrollment Report
2009-2010</oddHeader>
    <oddFooter>&amp;L&amp;8&amp;Z&amp;F&amp;R&amp;8&amp;A</oddFooter>
  </headerFooter>
  <colBreaks count="4" manualBreakCount="4">
    <brk id="28" max="1048575" man="1"/>
    <brk id="46" max="1048575" man="1"/>
    <brk id="5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Y18" activePane="bottomRight" state="frozen"/>
      <selection pane="topRight" activeCell="B1" sqref="B1"/>
      <selection pane="bottomLeft" activeCell="A3" sqref="A3"/>
      <selection pane="bottomRight" activeCell="A43" sqref="A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86" t="s">
        <v>185</v>
      </c>
      <c r="C2" s="687"/>
      <c r="D2" s="687"/>
      <c r="E2" s="688"/>
      <c r="F2" s="690" t="s">
        <v>186</v>
      </c>
      <c r="G2" s="691"/>
      <c r="H2" s="691"/>
      <c r="I2" s="691"/>
      <c r="J2" s="692"/>
      <c r="K2" s="686" t="s">
        <v>187</v>
      </c>
      <c r="L2" s="687"/>
      <c r="M2" s="687"/>
      <c r="N2" s="687"/>
      <c r="O2" s="687"/>
      <c r="P2" s="688"/>
      <c r="Q2" s="666" t="s">
        <v>188</v>
      </c>
      <c r="R2" s="667"/>
      <c r="S2" s="667"/>
      <c r="T2" s="667"/>
      <c r="U2" s="667"/>
      <c r="V2" s="668"/>
      <c r="W2" s="686" t="s">
        <v>179</v>
      </c>
      <c r="X2" s="687"/>
      <c r="Y2" s="687"/>
      <c r="Z2" s="687"/>
      <c r="AA2" s="687"/>
      <c r="AB2" s="688"/>
      <c r="AC2" s="666" t="s">
        <v>180</v>
      </c>
      <c r="AD2" s="667"/>
      <c r="AE2" s="667"/>
      <c r="AF2" s="667"/>
      <c r="AG2" s="667"/>
      <c r="AH2" s="668"/>
      <c r="AI2" s="686" t="s">
        <v>181</v>
      </c>
      <c r="AJ2" s="687"/>
      <c r="AK2" s="687"/>
      <c r="AL2" s="687"/>
      <c r="AM2" s="687"/>
      <c r="AN2" s="688"/>
      <c r="AO2" s="666" t="s">
        <v>182</v>
      </c>
      <c r="AP2" s="667"/>
      <c r="AQ2" s="667"/>
      <c r="AR2" s="667"/>
      <c r="AS2" s="667"/>
      <c r="AT2" s="668"/>
      <c r="AU2" s="686" t="s">
        <v>183</v>
      </c>
      <c r="AV2" s="687"/>
      <c r="AW2" s="687"/>
      <c r="AX2" s="687"/>
      <c r="AY2" s="687"/>
      <c r="AZ2" s="688"/>
      <c r="BA2" s="666" t="s">
        <v>184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71" t="s">
        <v>76</v>
      </c>
      <c r="C3" s="672"/>
      <c r="D3" s="673"/>
      <c r="E3" s="669" t="s">
        <v>13</v>
      </c>
      <c r="F3" s="671" t="s">
        <v>76</v>
      </c>
      <c r="G3" s="672"/>
      <c r="H3" s="673"/>
      <c r="I3" s="669" t="s">
        <v>13</v>
      </c>
      <c r="J3" s="669" t="s">
        <v>120</v>
      </c>
      <c r="K3" s="671" t="s">
        <v>76</v>
      </c>
      <c r="L3" s="672"/>
      <c r="M3" s="673"/>
      <c r="N3" s="669" t="s">
        <v>13</v>
      </c>
      <c r="O3" s="669" t="s">
        <v>120</v>
      </c>
      <c r="P3" s="669" t="s">
        <v>121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77">
        <v>39664</v>
      </c>
      <c r="C25" s="678"/>
      <c r="D25" s="678"/>
      <c r="E25" s="679"/>
      <c r="F25" s="677">
        <v>39713</v>
      </c>
      <c r="G25" s="678"/>
      <c r="H25" s="678"/>
      <c r="I25" s="678"/>
      <c r="J25" s="679"/>
      <c r="K25" s="677"/>
      <c r="L25" s="678"/>
      <c r="M25" s="678"/>
      <c r="N25" s="678"/>
      <c r="O25" s="678"/>
      <c r="P25" s="679"/>
      <c r="Q25" s="677"/>
      <c r="R25" s="678"/>
      <c r="S25" s="678"/>
      <c r="T25" s="678"/>
      <c r="U25" s="678"/>
      <c r="V25" s="679"/>
      <c r="W25" s="677"/>
      <c r="X25" s="678"/>
      <c r="Y25" s="678"/>
      <c r="Z25" s="678"/>
      <c r="AA25" s="678"/>
      <c r="AB25" s="679"/>
      <c r="AC25" s="677"/>
      <c r="AD25" s="678"/>
      <c r="AE25" s="678"/>
      <c r="AF25" s="678"/>
      <c r="AG25" s="678"/>
      <c r="AH25" s="679"/>
      <c r="AI25" s="674"/>
      <c r="AJ25" s="675"/>
      <c r="AK25" s="675"/>
      <c r="AL25" s="675"/>
      <c r="AM25" s="675"/>
      <c r="AN25" s="676"/>
      <c r="AO25" s="674"/>
      <c r="AP25" s="675"/>
      <c r="AQ25" s="675"/>
      <c r="AR25" s="675"/>
      <c r="AS25" s="675"/>
      <c r="AT25" s="676"/>
      <c r="AU25" s="674"/>
      <c r="AV25" s="675"/>
      <c r="AW25" s="675"/>
      <c r="AX25" s="675"/>
      <c r="AY25" s="675"/>
      <c r="AZ25" s="676"/>
      <c r="BA25" s="674"/>
      <c r="BB25" s="675"/>
      <c r="BC25" s="675"/>
      <c r="BD25" s="675"/>
      <c r="BE25" s="675"/>
      <c r="BF25" s="676"/>
      <c r="BG25" s="195"/>
    </row>
    <row r="26" spans="1:59" ht="12.75" customHeight="1">
      <c r="A26" s="684" t="s">
        <v>74</v>
      </c>
      <c r="B26" s="671" t="s">
        <v>76</v>
      </c>
      <c r="C26" s="672"/>
      <c r="D26" s="673"/>
      <c r="E26" s="669" t="s">
        <v>13</v>
      </c>
      <c r="F26" s="671" t="s">
        <v>76</v>
      </c>
      <c r="G26" s="672"/>
      <c r="H26" s="673"/>
      <c r="I26" s="669" t="s">
        <v>13</v>
      </c>
      <c r="J26" s="669" t="s">
        <v>120</v>
      </c>
      <c r="K26" s="671" t="s">
        <v>76</v>
      </c>
      <c r="L26" s="672"/>
      <c r="M26" s="673"/>
      <c r="N26" s="669" t="s">
        <v>13</v>
      </c>
      <c r="O26" s="669" t="s">
        <v>120</v>
      </c>
      <c r="P26" s="669" t="s">
        <v>121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195"/>
    </row>
    <row r="27" spans="1:59">
      <c r="A27" s="685" t="s">
        <v>74</v>
      </c>
      <c r="B27" s="177" t="s">
        <v>71</v>
      </c>
      <c r="C27" s="177" t="s">
        <v>72</v>
      </c>
      <c r="D27" s="177" t="s">
        <v>73</v>
      </c>
      <c r="E27" s="670" t="s">
        <v>13</v>
      </c>
      <c r="F27" s="177" t="s">
        <v>71</v>
      </c>
      <c r="G27" s="177" t="s">
        <v>72</v>
      </c>
      <c r="H27" s="177" t="s">
        <v>73</v>
      </c>
      <c r="I27" s="670" t="s">
        <v>13</v>
      </c>
      <c r="J27" s="670"/>
      <c r="K27" s="177" t="s">
        <v>71</v>
      </c>
      <c r="L27" s="177" t="s">
        <v>72</v>
      </c>
      <c r="M27" s="177" t="s">
        <v>73</v>
      </c>
      <c r="N27" s="670" t="s">
        <v>13</v>
      </c>
      <c r="O27" s="670"/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08" bottom="0.65" header="0.4" footer="0.37"/>
  <pageSetup orientation="landscape" r:id="rId1"/>
  <headerFooter alignWithMargins="0">
    <oddHeader>&amp;L&amp;D&amp;CErie County Technical School
Monthly Enrollment Report
2008-2009</oddHeader>
    <oddFooter>&amp;L&amp;8&amp;Z&amp;F&amp;R&amp;8&amp;A</oddFooter>
  </headerFooter>
  <colBreaks count="5" manualBreakCount="5"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86" t="s">
        <v>166</v>
      </c>
      <c r="C2" s="687"/>
      <c r="D2" s="687"/>
      <c r="E2" s="688"/>
      <c r="F2" s="690" t="s">
        <v>163</v>
      </c>
      <c r="G2" s="691"/>
      <c r="H2" s="691"/>
      <c r="I2" s="691"/>
      <c r="J2" s="692"/>
      <c r="K2" s="686" t="s">
        <v>165</v>
      </c>
      <c r="L2" s="687"/>
      <c r="M2" s="687"/>
      <c r="N2" s="687"/>
      <c r="O2" s="687"/>
      <c r="P2" s="688"/>
      <c r="Q2" s="666" t="s">
        <v>164</v>
      </c>
      <c r="R2" s="667"/>
      <c r="S2" s="667"/>
      <c r="T2" s="667"/>
      <c r="U2" s="667"/>
      <c r="V2" s="668"/>
      <c r="W2" s="686" t="s">
        <v>157</v>
      </c>
      <c r="X2" s="687"/>
      <c r="Y2" s="687"/>
      <c r="Z2" s="687"/>
      <c r="AA2" s="687"/>
      <c r="AB2" s="688"/>
      <c r="AC2" s="666" t="s">
        <v>158</v>
      </c>
      <c r="AD2" s="667"/>
      <c r="AE2" s="667"/>
      <c r="AF2" s="667"/>
      <c r="AG2" s="667"/>
      <c r="AH2" s="668"/>
      <c r="AI2" s="686" t="s">
        <v>159</v>
      </c>
      <c r="AJ2" s="687"/>
      <c r="AK2" s="687"/>
      <c r="AL2" s="687"/>
      <c r="AM2" s="687"/>
      <c r="AN2" s="688"/>
      <c r="AO2" s="666" t="s">
        <v>160</v>
      </c>
      <c r="AP2" s="667"/>
      <c r="AQ2" s="667"/>
      <c r="AR2" s="667"/>
      <c r="AS2" s="667"/>
      <c r="AT2" s="668"/>
      <c r="AU2" s="686" t="s">
        <v>161</v>
      </c>
      <c r="AV2" s="687"/>
      <c r="AW2" s="687"/>
      <c r="AX2" s="687"/>
      <c r="AY2" s="687"/>
      <c r="AZ2" s="688"/>
      <c r="BA2" s="666" t="s">
        <v>162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93" t="s">
        <v>76</v>
      </c>
      <c r="C3" s="694"/>
      <c r="D3" s="695"/>
      <c r="E3" s="669" t="s">
        <v>13</v>
      </c>
      <c r="F3" s="693" t="s">
        <v>76</v>
      </c>
      <c r="G3" s="694"/>
      <c r="H3" s="695"/>
      <c r="I3" s="669" t="s">
        <v>13</v>
      </c>
      <c r="J3" s="669" t="s">
        <v>120</v>
      </c>
      <c r="K3" s="693" t="s">
        <v>76</v>
      </c>
      <c r="L3" s="694"/>
      <c r="M3" s="695"/>
      <c r="N3" s="669" t="s">
        <v>13</v>
      </c>
      <c r="O3" s="669" t="s">
        <v>120</v>
      </c>
      <c r="P3" s="669" t="s">
        <v>121</v>
      </c>
      <c r="Q3" s="693" t="s">
        <v>76</v>
      </c>
      <c r="R3" s="694"/>
      <c r="S3" s="695"/>
      <c r="T3" s="669" t="s">
        <v>13</v>
      </c>
      <c r="U3" s="669" t="s">
        <v>120</v>
      </c>
      <c r="V3" s="669" t="s">
        <v>121</v>
      </c>
      <c r="W3" s="693" t="s">
        <v>76</v>
      </c>
      <c r="X3" s="694"/>
      <c r="Y3" s="695"/>
      <c r="Z3" s="669" t="s">
        <v>13</v>
      </c>
      <c r="AA3" s="669" t="s">
        <v>120</v>
      </c>
      <c r="AB3" s="669" t="s">
        <v>121</v>
      </c>
      <c r="AC3" s="693" t="s">
        <v>76</v>
      </c>
      <c r="AD3" s="694"/>
      <c r="AE3" s="695"/>
      <c r="AF3" s="669" t="s">
        <v>13</v>
      </c>
      <c r="AG3" s="669" t="s">
        <v>120</v>
      </c>
      <c r="AH3" s="669" t="s">
        <v>121</v>
      </c>
      <c r="AI3" s="693" t="s">
        <v>76</v>
      </c>
      <c r="AJ3" s="694"/>
      <c r="AK3" s="695"/>
      <c r="AL3" s="669" t="s">
        <v>13</v>
      </c>
      <c r="AM3" s="669" t="s">
        <v>120</v>
      </c>
      <c r="AN3" s="669" t="s">
        <v>121</v>
      </c>
      <c r="AO3" s="693" t="s">
        <v>76</v>
      </c>
      <c r="AP3" s="694"/>
      <c r="AQ3" s="695"/>
      <c r="AR3" s="669" t="s">
        <v>13</v>
      </c>
      <c r="AS3" s="669" t="s">
        <v>120</v>
      </c>
      <c r="AT3" s="669" t="s">
        <v>121</v>
      </c>
      <c r="AU3" s="693" t="s">
        <v>76</v>
      </c>
      <c r="AV3" s="694"/>
      <c r="AW3" s="695"/>
      <c r="AX3" s="669" t="s">
        <v>13</v>
      </c>
      <c r="AY3" s="669" t="s">
        <v>120</v>
      </c>
      <c r="AZ3" s="669" t="s">
        <v>121</v>
      </c>
      <c r="BA3" s="693" t="s">
        <v>76</v>
      </c>
      <c r="BB3" s="694"/>
      <c r="BC3" s="695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77">
        <v>39323</v>
      </c>
      <c r="C26" s="678"/>
      <c r="D26" s="678"/>
      <c r="E26" s="679"/>
      <c r="F26" s="677" t="s">
        <v>170</v>
      </c>
      <c r="G26" s="678"/>
      <c r="H26" s="678"/>
      <c r="I26" s="678"/>
      <c r="J26" s="679"/>
      <c r="K26" s="677" t="s">
        <v>171</v>
      </c>
      <c r="L26" s="678"/>
      <c r="M26" s="678"/>
      <c r="N26" s="678"/>
      <c r="O26" s="678"/>
      <c r="P26" s="679"/>
      <c r="Q26" s="677" t="s">
        <v>172</v>
      </c>
      <c r="R26" s="678"/>
      <c r="S26" s="678"/>
      <c r="T26" s="678"/>
      <c r="U26" s="678"/>
      <c r="V26" s="679"/>
      <c r="W26" s="677" t="s">
        <v>173</v>
      </c>
      <c r="X26" s="678"/>
      <c r="Y26" s="678"/>
      <c r="Z26" s="678"/>
      <c r="AA26" s="678"/>
      <c r="AB26" s="679"/>
      <c r="AC26" s="677" t="s">
        <v>174</v>
      </c>
      <c r="AD26" s="678"/>
      <c r="AE26" s="678"/>
      <c r="AF26" s="678"/>
      <c r="AG26" s="678"/>
      <c r="AH26" s="679"/>
      <c r="AI26" s="674" t="s">
        <v>175</v>
      </c>
      <c r="AJ26" s="675"/>
      <c r="AK26" s="675"/>
      <c r="AL26" s="675"/>
      <c r="AM26" s="675"/>
      <c r="AN26" s="676"/>
      <c r="AO26" s="674" t="s">
        <v>176</v>
      </c>
      <c r="AP26" s="675"/>
      <c r="AQ26" s="675"/>
      <c r="AR26" s="675"/>
      <c r="AS26" s="675"/>
      <c r="AT26" s="676"/>
      <c r="AU26" s="674" t="s">
        <v>177</v>
      </c>
      <c r="AV26" s="675"/>
      <c r="AW26" s="675"/>
      <c r="AX26" s="675"/>
      <c r="AY26" s="675"/>
      <c r="AZ26" s="676"/>
      <c r="BA26" s="674" t="s">
        <v>178</v>
      </c>
      <c r="BB26" s="675"/>
      <c r="BC26" s="675"/>
      <c r="BD26" s="675"/>
      <c r="BE26" s="675"/>
      <c r="BF26" s="676"/>
      <c r="BG26" s="195"/>
    </row>
    <row r="27" spans="1:59" ht="12.75" customHeight="1">
      <c r="A27" s="684" t="s">
        <v>74</v>
      </c>
      <c r="B27" s="693" t="s">
        <v>76</v>
      </c>
      <c r="C27" s="694"/>
      <c r="D27" s="695"/>
      <c r="E27" s="669" t="s">
        <v>13</v>
      </c>
      <c r="F27" s="693" t="s">
        <v>76</v>
      </c>
      <c r="G27" s="694"/>
      <c r="H27" s="695"/>
      <c r="I27" s="669" t="s">
        <v>13</v>
      </c>
      <c r="J27" s="669" t="s">
        <v>120</v>
      </c>
      <c r="K27" s="693" t="s">
        <v>76</v>
      </c>
      <c r="L27" s="694"/>
      <c r="M27" s="695"/>
      <c r="N27" s="669" t="s">
        <v>13</v>
      </c>
      <c r="O27" s="669" t="s">
        <v>120</v>
      </c>
      <c r="P27" s="669" t="s">
        <v>121</v>
      </c>
      <c r="Q27" s="693" t="s">
        <v>76</v>
      </c>
      <c r="R27" s="694"/>
      <c r="S27" s="695"/>
      <c r="T27" s="669" t="s">
        <v>13</v>
      </c>
      <c r="U27" s="669" t="s">
        <v>120</v>
      </c>
      <c r="V27" s="669" t="s">
        <v>121</v>
      </c>
      <c r="W27" s="693" t="s">
        <v>76</v>
      </c>
      <c r="X27" s="694"/>
      <c r="Y27" s="695"/>
      <c r="Z27" s="669" t="s">
        <v>13</v>
      </c>
      <c r="AA27" s="669" t="s">
        <v>120</v>
      </c>
      <c r="AB27" s="669" t="s">
        <v>121</v>
      </c>
      <c r="AC27" s="693" t="s">
        <v>76</v>
      </c>
      <c r="AD27" s="694"/>
      <c r="AE27" s="695"/>
      <c r="AF27" s="669" t="s">
        <v>13</v>
      </c>
      <c r="AG27" s="669" t="s">
        <v>120</v>
      </c>
      <c r="AH27" s="669" t="s">
        <v>121</v>
      </c>
      <c r="AI27" s="693" t="s">
        <v>76</v>
      </c>
      <c r="AJ27" s="694"/>
      <c r="AK27" s="695"/>
      <c r="AL27" s="669" t="s">
        <v>13</v>
      </c>
      <c r="AM27" s="669" t="s">
        <v>120</v>
      </c>
      <c r="AN27" s="669" t="s">
        <v>121</v>
      </c>
      <c r="AO27" s="693" t="s">
        <v>76</v>
      </c>
      <c r="AP27" s="694"/>
      <c r="AQ27" s="695"/>
      <c r="AR27" s="669" t="s">
        <v>13</v>
      </c>
      <c r="AS27" s="669" t="s">
        <v>120</v>
      </c>
      <c r="AT27" s="669" t="s">
        <v>121</v>
      </c>
      <c r="AU27" s="693" t="s">
        <v>76</v>
      </c>
      <c r="AV27" s="694"/>
      <c r="AW27" s="695"/>
      <c r="AX27" s="669" t="s">
        <v>13</v>
      </c>
      <c r="AY27" s="669" t="s">
        <v>120</v>
      </c>
      <c r="AZ27" s="669" t="s">
        <v>121</v>
      </c>
      <c r="BA27" s="693" t="s">
        <v>76</v>
      </c>
      <c r="BB27" s="694"/>
      <c r="BC27" s="695"/>
      <c r="BD27" s="669" t="s">
        <v>13</v>
      </c>
      <c r="BE27" s="669" t="s">
        <v>120</v>
      </c>
      <c r="BF27" s="669" t="s">
        <v>121</v>
      </c>
      <c r="BG27" s="195"/>
    </row>
    <row r="28" spans="1:59">
      <c r="A28" s="685" t="s">
        <v>74</v>
      </c>
      <c r="B28" s="177" t="s">
        <v>71</v>
      </c>
      <c r="C28" s="177" t="s">
        <v>72</v>
      </c>
      <c r="D28" s="177" t="s">
        <v>73</v>
      </c>
      <c r="E28" s="670" t="s">
        <v>13</v>
      </c>
      <c r="F28" s="177" t="s">
        <v>71</v>
      </c>
      <c r="G28" s="177" t="s">
        <v>72</v>
      </c>
      <c r="H28" s="177" t="s">
        <v>73</v>
      </c>
      <c r="I28" s="670" t="s">
        <v>13</v>
      </c>
      <c r="J28" s="670"/>
      <c r="K28" s="177" t="s">
        <v>71</v>
      </c>
      <c r="L28" s="177" t="s">
        <v>72</v>
      </c>
      <c r="M28" s="177" t="s">
        <v>73</v>
      </c>
      <c r="N28" s="670" t="s">
        <v>13</v>
      </c>
      <c r="O28" s="670"/>
      <c r="P28" s="670"/>
      <c r="Q28" s="177" t="s">
        <v>71</v>
      </c>
      <c r="R28" s="177" t="s">
        <v>72</v>
      </c>
      <c r="S28" s="177" t="s">
        <v>73</v>
      </c>
      <c r="T28" s="670" t="s">
        <v>13</v>
      </c>
      <c r="U28" s="670"/>
      <c r="V28" s="670"/>
      <c r="W28" s="177" t="s">
        <v>71</v>
      </c>
      <c r="X28" s="177" t="s">
        <v>72</v>
      </c>
      <c r="Y28" s="177" t="s">
        <v>73</v>
      </c>
      <c r="Z28" s="670" t="s">
        <v>13</v>
      </c>
      <c r="AA28" s="670"/>
      <c r="AB28" s="670"/>
      <c r="AC28" s="177" t="s">
        <v>71</v>
      </c>
      <c r="AD28" s="177" t="s">
        <v>72</v>
      </c>
      <c r="AE28" s="177" t="s">
        <v>73</v>
      </c>
      <c r="AF28" s="670" t="s">
        <v>13</v>
      </c>
      <c r="AG28" s="670"/>
      <c r="AH28" s="670"/>
      <c r="AI28" s="177" t="s">
        <v>71</v>
      </c>
      <c r="AJ28" s="177" t="s">
        <v>72</v>
      </c>
      <c r="AK28" s="177" t="s">
        <v>73</v>
      </c>
      <c r="AL28" s="670" t="s">
        <v>13</v>
      </c>
      <c r="AM28" s="670"/>
      <c r="AN28" s="670"/>
      <c r="AO28" s="177" t="s">
        <v>71</v>
      </c>
      <c r="AP28" s="177" t="s">
        <v>72</v>
      </c>
      <c r="AQ28" s="177" t="s">
        <v>73</v>
      </c>
      <c r="AR28" s="670" t="s">
        <v>13</v>
      </c>
      <c r="AS28" s="670"/>
      <c r="AT28" s="670"/>
      <c r="AU28" s="177" t="s">
        <v>71</v>
      </c>
      <c r="AV28" s="177" t="s">
        <v>72</v>
      </c>
      <c r="AW28" s="177" t="s">
        <v>73</v>
      </c>
      <c r="AX28" s="670" t="s">
        <v>13</v>
      </c>
      <c r="AY28" s="670"/>
      <c r="AZ28" s="670"/>
      <c r="BA28" s="177" t="s">
        <v>71</v>
      </c>
      <c r="BB28" s="177" t="s">
        <v>72</v>
      </c>
      <c r="BC28" s="177" t="s">
        <v>73</v>
      </c>
      <c r="BD28" s="670" t="s">
        <v>13</v>
      </c>
      <c r="BE28" s="670"/>
      <c r="BF28" s="670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6:AT26"/>
    <mergeCell ref="AR3:AR4"/>
    <mergeCell ref="AZ3:AZ4"/>
    <mergeCell ref="AY3:AY4"/>
    <mergeCell ref="AU3:AW3"/>
    <mergeCell ref="AO3:AQ3"/>
    <mergeCell ref="BE3:BE4"/>
    <mergeCell ref="BD3:BD4"/>
    <mergeCell ref="AU26:AZ26"/>
    <mergeCell ref="AX3:AX4"/>
    <mergeCell ref="BA3:BC3"/>
    <mergeCell ref="BA26:BF26"/>
    <mergeCell ref="BF3:BF4"/>
    <mergeCell ref="BF27:BF28"/>
    <mergeCell ref="BA27:BC27"/>
    <mergeCell ref="BD27:BD28"/>
    <mergeCell ref="AU27:AW27"/>
    <mergeCell ref="AZ27:AZ28"/>
    <mergeCell ref="BE27:BE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AC26:AH26"/>
    <mergeCell ref="W27:Y27"/>
    <mergeCell ref="Z27:Z28"/>
    <mergeCell ref="AA27:AA28"/>
    <mergeCell ref="AC27:AE27"/>
    <mergeCell ref="AB27:AB28"/>
    <mergeCell ref="AH27:AH28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7" t="s">
        <v>138</v>
      </c>
      <c r="C1" s="708"/>
      <c r="D1" s="708"/>
      <c r="E1" s="709"/>
      <c r="F1" s="701" t="s">
        <v>139</v>
      </c>
      <c r="G1" s="702"/>
      <c r="H1" s="702"/>
      <c r="I1" s="702"/>
      <c r="J1" s="710"/>
      <c r="K1" s="707" t="s">
        <v>140</v>
      </c>
      <c r="L1" s="708"/>
      <c r="M1" s="708"/>
      <c r="N1" s="708"/>
      <c r="O1" s="710"/>
      <c r="P1" s="707" t="s">
        <v>141</v>
      </c>
      <c r="Q1" s="708"/>
      <c r="R1" s="708"/>
      <c r="S1" s="708"/>
      <c r="T1" s="709"/>
      <c r="U1" s="701" t="s">
        <v>142</v>
      </c>
      <c r="V1" s="702"/>
      <c r="W1" s="702"/>
      <c r="X1" s="702"/>
      <c r="Y1" s="703"/>
      <c r="Z1" s="362"/>
      <c r="AA1" s="701" t="s">
        <v>143</v>
      </c>
      <c r="AB1" s="702"/>
      <c r="AC1" s="702"/>
      <c r="AD1" s="702"/>
      <c r="AE1" s="702"/>
      <c r="AF1" s="703"/>
      <c r="AG1" s="701" t="s">
        <v>144</v>
      </c>
      <c r="AH1" s="702"/>
      <c r="AI1" s="702"/>
      <c r="AJ1" s="702"/>
      <c r="AK1" s="702"/>
      <c r="AL1" s="703"/>
      <c r="AM1" s="701" t="s">
        <v>145</v>
      </c>
      <c r="AN1" s="702"/>
      <c r="AO1" s="702"/>
      <c r="AP1" s="702"/>
      <c r="AQ1" s="702"/>
      <c r="AR1" s="703"/>
      <c r="AS1" s="701" t="s">
        <v>146</v>
      </c>
      <c r="AT1" s="702"/>
      <c r="AU1" s="702"/>
      <c r="AV1" s="702"/>
      <c r="AW1" s="702"/>
      <c r="AX1" s="703"/>
      <c r="AY1" s="701" t="s">
        <v>147</v>
      </c>
      <c r="AZ1" s="702"/>
      <c r="BA1" s="702"/>
      <c r="BB1" s="703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15" t="s">
        <v>97</v>
      </c>
      <c r="C2" s="715"/>
      <c r="D2" s="715"/>
      <c r="E2" s="715"/>
      <c r="F2" s="693" t="s">
        <v>97</v>
      </c>
      <c r="G2" s="694"/>
      <c r="H2" s="694"/>
      <c r="I2" s="695"/>
      <c r="J2" s="255"/>
      <c r="K2" s="693" t="s">
        <v>97</v>
      </c>
      <c r="L2" s="694"/>
      <c r="M2" s="694"/>
      <c r="N2" s="694"/>
      <c r="O2" s="710"/>
      <c r="P2" s="693" t="s">
        <v>97</v>
      </c>
      <c r="Q2" s="694"/>
      <c r="R2" s="694"/>
      <c r="S2" s="695"/>
      <c r="T2" s="255"/>
      <c r="U2" s="693" t="s">
        <v>97</v>
      </c>
      <c r="V2" s="694"/>
      <c r="W2" s="694"/>
      <c r="X2" s="695"/>
      <c r="Y2" s="255"/>
      <c r="Z2" s="255"/>
      <c r="AA2" s="693" t="s">
        <v>97</v>
      </c>
      <c r="AB2" s="694"/>
      <c r="AC2" s="694"/>
      <c r="AD2" s="695"/>
      <c r="AE2" s="255"/>
      <c r="AF2" s="255"/>
      <c r="AG2" s="693" t="s">
        <v>97</v>
      </c>
      <c r="AH2" s="694"/>
      <c r="AI2" s="694"/>
      <c r="AJ2" s="695"/>
      <c r="AK2" s="255"/>
      <c r="AL2" s="255"/>
      <c r="AM2" s="693" t="s">
        <v>97</v>
      </c>
      <c r="AN2" s="694"/>
      <c r="AO2" s="694"/>
      <c r="AP2" s="695"/>
      <c r="AQ2" s="255"/>
      <c r="AR2" s="255"/>
      <c r="AS2" s="693" t="s">
        <v>97</v>
      </c>
      <c r="AT2" s="694"/>
      <c r="AU2" s="694"/>
      <c r="AV2" s="695"/>
      <c r="AW2" s="255"/>
      <c r="AX2" s="255"/>
      <c r="AY2" s="693" t="s">
        <v>97</v>
      </c>
      <c r="AZ2" s="694"/>
      <c r="BA2" s="694"/>
      <c r="BB2" s="695"/>
      <c r="BC2" s="255"/>
      <c r="BD2" s="255"/>
      <c r="BE2" s="197"/>
      <c r="BF2" s="717"/>
      <c r="BG2" s="717"/>
      <c r="BH2" s="717"/>
      <c r="BI2" s="717"/>
      <c r="BJ2" s="197"/>
      <c r="BK2" s="717"/>
      <c r="BL2" s="717"/>
      <c r="BM2" s="717"/>
      <c r="BN2" s="717"/>
    </row>
    <row r="3" spans="1:66" ht="12.75" customHeight="1">
      <c r="A3" s="71"/>
      <c r="B3" s="715" t="s">
        <v>76</v>
      </c>
      <c r="C3" s="715"/>
      <c r="D3" s="715"/>
      <c r="E3" s="715"/>
      <c r="F3" s="693" t="s">
        <v>76</v>
      </c>
      <c r="G3" s="694"/>
      <c r="H3" s="694"/>
      <c r="I3" s="695"/>
      <c r="J3" s="696" t="s">
        <v>120</v>
      </c>
      <c r="K3" s="693" t="s">
        <v>76</v>
      </c>
      <c r="L3" s="694"/>
      <c r="M3" s="694"/>
      <c r="N3" s="695"/>
      <c r="O3" s="696" t="s">
        <v>120</v>
      </c>
      <c r="P3" s="693" t="s">
        <v>76</v>
      </c>
      <c r="Q3" s="694"/>
      <c r="R3" s="694"/>
      <c r="S3" s="695"/>
      <c r="T3" s="696" t="s">
        <v>120</v>
      </c>
      <c r="U3" s="693" t="s">
        <v>76</v>
      </c>
      <c r="V3" s="694"/>
      <c r="W3" s="694"/>
      <c r="X3" s="695"/>
      <c r="Y3" s="696" t="s">
        <v>120</v>
      </c>
      <c r="Z3" s="696" t="s">
        <v>119</v>
      </c>
      <c r="AA3" s="693" t="s">
        <v>76</v>
      </c>
      <c r="AB3" s="694"/>
      <c r="AC3" s="694"/>
      <c r="AD3" s="695"/>
      <c r="AE3" s="696" t="s">
        <v>120</v>
      </c>
      <c r="AF3" s="696" t="s">
        <v>134</v>
      </c>
      <c r="AG3" s="693" t="s">
        <v>76</v>
      </c>
      <c r="AH3" s="694"/>
      <c r="AI3" s="694"/>
      <c r="AJ3" s="695"/>
      <c r="AK3" s="696" t="s">
        <v>120</v>
      </c>
      <c r="AL3" s="696" t="s">
        <v>121</v>
      </c>
      <c r="AM3" s="693" t="s">
        <v>76</v>
      </c>
      <c r="AN3" s="694"/>
      <c r="AO3" s="694"/>
      <c r="AP3" s="695"/>
      <c r="AQ3" s="696" t="s">
        <v>120</v>
      </c>
      <c r="AR3" s="696" t="s">
        <v>121</v>
      </c>
      <c r="AS3" s="693" t="s">
        <v>76</v>
      </c>
      <c r="AT3" s="694"/>
      <c r="AU3" s="694"/>
      <c r="AV3" s="695"/>
      <c r="AW3" s="696" t="s">
        <v>120</v>
      </c>
      <c r="AX3" s="696" t="s">
        <v>121</v>
      </c>
      <c r="AY3" s="693" t="s">
        <v>76</v>
      </c>
      <c r="AZ3" s="694"/>
      <c r="BA3" s="694"/>
      <c r="BB3" s="695"/>
      <c r="BC3" s="696" t="s">
        <v>120</v>
      </c>
      <c r="BD3" s="696" t="s">
        <v>121</v>
      </c>
      <c r="BE3" s="195"/>
      <c r="BF3" s="717"/>
      <c r="BG3" s="717"/>
      <c r="BH3" s="717"/>
      <c r="BI3" s="717"/>
      <c r="BJ3" s="195"/>
      <c r="BK3" s="717"/>
      <c r="BL3" s="717"/>
      <c r="BM3" s="717"/>
      <c r="BN3" s="717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7"/>
      <c r="K4" s="177" t="s">
        <v>71</v>
      </c>
      <c r="L4" s="177" t="s">
        <v>72</v>
      </c>
      <c r="M4" s="177" t="s">
        <v>73</v>
      </c>
      <c r="N4" s="190" t="s">
        <v>13</v>
      </c>
      <c r="O4" s="697"/>
      <c r="P4" s="591" t="s">
        <v>71</v>
      </c>
      <c r="Q4" s="177" t="s">
        <v>72</v>
      </c>
      <c r="R4" s="177" t="s">
        <v>73</v>
      </c>
      <c r="S4" s="177" t="s">
        <v>13</v>
      </c>
      <c r="T4" s="697"/>
      <c r="U4" s="177" t="s">
        <v>71</v>
      </c>
      <c r="V4" s="177" t="s">
        <v>72</v>
      </c>
      <c r="W4" s="177" t="s">
        <v>73</v>
      </c>
      <c r="X4" s="177" t="s">
        <v>13</v>
      </c>
      <c r="Y4" s="697"/>
      <c r="Z4" s="697"/>
      <c r="AA4" s="177" t="s">
        <v>71</v>
      </c>
      <c r="AB4" s="177" t="s">
        <v>72</v>
      </c>
      <c r="AC4" s="177" t="s">
        <v>73</v>
      </c>
      <c r="AD4" s="177" t="s">
        <v>13</v>
      </c>
      <c r="AE4" s="697"/>
      <c r="AF4" s="697"/>
      <c r="AG4" s="177" t="s">
        <v>71</v>
      </c>
      <c r="AH4" s="177" t="s">
        <v>72</v>
      </c>
      <c r="AI4" s="177" t="s">
        <v>73</v>
      </c>
      <c r="AJ4" s="177" t="s">
        <v>13</v>
      </c>
      <c r="AK4" s="697"/>
      <c r="AL4" s="697"/>
      <c r="AM4" s="177" t="s">
        <v>71</v>
      </c>
      <c r="AN4" s="177" t="s">
        <v>72</v>
      </c>
      <c r="AO4" s="177" t="s">
        <v>73</v>
      </c>
      <c r="AP4" s="177" t="s">
        <v>13</v>
      </c>
      <c r="AQ4" s="697"/>
      <c r="AR4" s="697"/>
      <c r="AS4" s="177" t="s">
        <v>71</v>
      </c>
      <c r="AT4" s="177" t="s">
        <v>72</v>
      </c>
      <c r="AU4" s="177" t="s">
        <v>73</v>
      </c>
      <c r="AV4" s="177" t="s">
        <v>13</v>
      </c>
      <c r="AW4" s="697"/>
      <c r="AX4" s="697"/>
      <c r="AY4" s="177" t="s">
        <v>71</v>
      </c>
      <c r="AZ4" s="177" t="s">
        <v>72</v>
      </c>
      <c r="BA4" s="177" t="s">
        <v>73</v>
      </c>
      <c r="BB4" s="177" t="s">
        <v>13</v>
      </c>
      <c r="BC4" s="697"/>
      <c r="BD4" s="697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704">
        <v>38982</v>
      </c>
      <c r="C26" s="705"/>
      <c r="D26" s="705"/>
      <c r="E26" s="705"/>
      <c r="F26" s="704">
        <v>39006</v>
      </c>
      <c r="G26" s="705"/>
      <c r="H26" s="705"/>
      <c r="I26" s="705"/>
      <c r="J26" s="716"/>
      <c r="K26" s="711">
        <v>39034</v>
      </c>
      <c r="L26" s="712"/>
      <c r="M26" s="712"/>
      <c r="N26" s="712"/>
      <c r="O26" s="714"/>
      <c r="P26" s="711">
        <v>39062</v>
      </c>
      <c r="Q26" s="712"/>
      <c r="R26" s="712"/>
      <c r="S26" s="712"/>
      <c r="T26" s="713"/>
      <c r="U26" s="704">
        <v>39100</v>
      </c>
      <c r="V26" s="705"/>
      <c r="W26" s="705"/>
      <c r="X26" s="705"/>
      <c r="Y26" s="705"/>
      <c r="Z26" s="706"/>
      <c r="AA26" s="704">
        <v>39125</v>
      </c>
      <c r="AB26" s="705"/>
      <c r="AC26" s="705"/>
      <c r="AD26" s="705"/>
      <c r="AE26" s="705"/>
      <c r="AF26" s="706"/>
      <c r="AG26" s="698" t="s">
        <v>153</v>
      </c>
      <c r="AH26" s="699"/>
      <c r="AI26" s="699"/>
      <c r="AJ26" s="699"/>
      <c r="AK26" s="699"/>
      <c r="AL26" s="700"/>
      <c r="AM26" s="698" t="s">
        <v>154</v>
      </c>
      <c r="AN26" s="699"/>
      <c r="AO26" s="699"/>
      <c r="AP26" s="699"/>
      <c r="AQ26" s="699"/>
      <c r="AR26" s="700"/>
      <c r="AS26" s="698" t="s">
        <v>155</v>
      </c>
      <c r="AT26" s="699"/>
      <c r="AU26" s="699"/>
      <c r="AV26" s="699"/>
      <c r="AW26" s="699"/>
      <c r="AX26" s="700"/>
      <c r="AY26" s="698" t="s">
        <v>156</v>
      </c>
      <c r="AZ26" s="699"/>
      <c r="BA26" s="699"/>
      <c r="BB26" s="699"/>
      <c r="BC26" s="699"/>
      <c r="BD26" s="700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3" t="s">
        <v>97</v>
      </c>
      <c r="C27" s="694"/>
      <c r="D27" s="694"/>
      <c r="E27" s="695"/>
      <c r="F27" s="693" t="s">
        <v>97</v>
      </c>
      <c r="G27" s="694"/>
      <c r="H27" s="694"/>
      <c r="I27" s="695"/>
      <c r="J27" s="255"/>
      <c r="K27" s="693" t="s">
        <v>97</v>
      </c>
      <c r="L27" s="694"/>
      <c r="M27" s="694"/>
      <c r="N27" s="694"/>
      <c r="O27" s="710"/>
      <c r="P27" s="693" t="s">
        <v>97</v>
      </c>
      <c r="Q27" s="694"/>
      <c r="R27" s="694"/>
      <c r="S27" s="695"/>
      <c r="T27" s="255"/>
      <c r="U27" s="693" t="s">
        <v>97</v>
      </c>
      <c r="V27" s="694"/>
      <c r="W27" s="694"/>
      <c r="X27" s="695"/>
      <c r="Y27" s="255"/>
      <c r="Z27" s="255"/>
      <c r="AA27" s="693" t="s">
        <v>97</v>
      </c>
      <c r="AB27" s="694"/>
      <c r="AC27" s="694"/>
      <c r="AD27" s="695"/>
      <c r="AE27" s="255"/>
      <c r="AF27" s="255"/>
      <c r="AG27" s="693" t="s">
        <v>97</v>
      </c>
      <c r="AH27" s="694"/>
      <c r="AI27" s="694"/>
      <c r="AJ27" s="695"/>
      <c r="AK27" s="255"/>
      <c r="AL27" s="255"/>
      <c r="AM27" s="693" t="s">
        <v>97</v>
      </c>
      <c r="AN27" s="694"/>
      <c r="AO27" s="694"/>
      <c r="AP27" s="695"/>
      <c r="AQ27" s="255"/>
      <c r="AR27" s="255"/>
      <c r="AS27" s="693" t="s">
        <v>97</v>
      </c>
      <c r="AT27" s="694"/>
      <c r="AU27" s="694"/>
      <c r="AV27" s="695"/>
      <c r="AW27" s="255"/>
      <c r="AX27" s="255"/>
      <c r="AY27" s="693" t="s">
        <v>97</v>
      </c>
      <c r="AZ27" s="694"/>
      <c r="BA27" s="694"/>
      <c r="BB27" s="695"/>
      <c r="BC27" s="255"/>
      <c r="BD27" s="255"/>
      <c r="BE27" s="195"/>
      <c r="BF27" s="717"/>
      <c r="BG27" s="717"/>
      <c r="BH27" s="717"/>
      <c r="BI27" s="717"/>
      <c r="BJ27" s="195"/>
      <c r="BK27" s="717"/>
      <c r="BL27" s="717"/>
      <c r="BM27" s="717"/>
      <c r="BN27" s="717"/>
    </row>
    <row r="28" spans="1:66" ht="12.75" customHeight="1">
      <c r="B28" s="693" t="s">
        <v>76</v>
      </c>
      <c r="C28" s="694"/>
      <c r="D28" s="694"/>
      <c r="E28" s="695"/>
      <c r="F28" s="693" t="s">
        <v>76</v>
      </c>
      <c r="G28" s="694"/>
      <c r="H28" s="694"/>
      <c r="I28" s="695"/>
      <c r="J28" s="696" t="s">
        <v>120</v>
      </c>
      <c r="K28" s="693" t="s">
        <v>76</v>
      </c>
      <c r="L28" s="694"/>
      <c r="M28" s="694"/>
      <c r="N28" s="695"/>
      <c r="O28" s="696" t="s">
        <v>120</v>
      </c>
      <c r="P28" s="693" t="s">
        <v>76</v>
      </c>
      <c r="Q28" s="694"/>
      <c r="R28" s="694"/>
      <c r="S28" s="695"/>
      <c r="T28" s="696" t="s">
        <v>120</v>
      </c>
      <c r="U28" s="693" t="s">
        <v>76</v>
      </c>
      <c r="V28" s="694"/>
      <c r="W28" s="694"/>
      <c r="X28" s="695"/>
      <c r="Y28" s="696" t="s">
        <v>120</v>
      </c>
      <c r="Z28" s="696" t="s">
        <v>119</v>
      </c>
      <c r="AA28" s="693" t="s">
        <v>76</v>
      </c>
      <c r="AB28" s="694"/>
      <c r="AC28" s="694"/>
      <c r="AD28" s="695"/>
      <c r="AE28" s="696" t="s">
        <v>120</v>
      </c>
      <c r="AF28" s="696" t="s">
        <v>121</v>
      </c>
      <c r="AG28" s="693" t="s">
        <v>76</v>
      </c>
      <c r="AH28" s="694"/>
      <c r="AI28" s="694"/>
      <c r="AJ28" s="695"/>
      <c r="AK28" s="696" t="s">
        <v>120</v>
      </c>
      <c r="AL28" s="696" t="s">
        <v>121</v>
      </c>
      <c r="AM28" s="693" t="s">
        <v>76</v>
      </c>
      <c r="AN28" s="694"/>
      <c r="AO28" s="694"/>
      <c r="AP28" s="695"/>
      <c r="AQ28" s="696" t="s">
        <v>120</v>
      </c>
      <c r="AR28" s="696" t="s">
        <v>121</v>
      </c>
      <c r="AS28" s="693" t="s">
        <v>76</v>
      </c>
      <c r="AT28" s="694"/>
      <c r="AU28" s="694"/>
      <c r="AV28" s="695"/>
      <c r="AW28" s="696" t="s">
        <v>120</v>
      </c>
      <c r="AX28" s="696" t="s">
        <v>121</v>
      </c>
      <c r="AY28" s="693" t="s">
        <v>76</v>
      </c>
      <c r="AZ28" s="694"/>
      <c r="BA28" s="694"/>
      <c r="BB28" s="695"/>
      <c r="BC28" s="696" t="s">
        <v>120</v>
      </c>
      <c r="BD28" s="696" t="s">
        <v>121</v>
      </c>
      <c r="BE28" s="195"/>
      <c r="BF28" s="717"/>
      <c r="BG28" s="717"/>
      <c r="BH28" s="717"/>
      <c r="BI28" s="717"/>
      <c r="BJ28" s="195"/>
      <c r="BK28" s="717"/>
      <c r="BL28" s="717"/>
      <c r="BM28" s="717"/>
      <c r="BN28" s="717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7"/>
      <c r="K29" s="177" t="s">
        <v>71</v>
      </c>
      <c r="L29" s="177" t="s">
        <v>72</v>
      </c>
      <c r="M29" s="177" t="s">
        <v>73</v>
      </c>
      <c r="N29" s="190" t="s">
        <v>13</v>
      </c>
      <c r="O29" s="697"/>
      <c r="P29" s="177" t="s">
        <v>71</v>
      </c>
      <c r="Q29" s="177" t="s">
        <v>72</v>
      </c>
      <c r="R29" s="177" t="s">
        <v>73</v>
      </c>
      <c r="S29" s="177" t="s">
        <v>13</v>
      </c>
      <c r="T29" s="697"/>
      <c r="U29" s="177" t="s">
        <v>71</v>
      </c>
      <c r="V29" s="177" t="s">
        <v>72</v>
      </c>
      <c r="W29" s="177" t="s">
        <v>73</v>
      </c>
      <c r="X29" s="177" t="s">
        <v>13</v>
      </c>
      <c r="Y29" s="697"/>
      <c r="Z29" s="697"/>
      <c r="AA29" s="177" t="s">
        <v>71</v>
      </c>
      <c r="AB29" s="177" t="s">
        <v>72</v>
      </c>
      <c r="AC29" s="177" t="s">
        <v>73</v>
      </c>
      <c r="AD29" s="177" t="s">
        <v>13</v>
      </c>
      <c r="AE29" s="697"/>
      <c r="AF29" s="697"/>
      <c r="AG29" s="177" t="s">
        <v>71</v>
      </c>
      <c r="AH29" s="177" t="s">
        <v>72</v>
      </c>
      <c r="AI29" s="177" t="s">
        <v>73</v>
      </c>
      <c r="AJ29" s="177" t="s">
        <v>13</v>
      </c>
      <c r="AK29" s="697"/>
      <c r="AL29" s="697"/>
      <c r="AM29" s="177" t="s">
        <v>71</v>
      </c>
      <c r="AN29" s="177" t="s">
        <v>72</v>
      </c>
      <c r="AO29" s="177" t="s">
        <v>73</v>
      </c>
      <c r="AP29" s="177" t="s">
        <v>13</v>
      </c>
      <c r="AQ29" s="697"/>
      <c r="AR29" s="697"/>
      <c r="AS29" s="177" t="s">
        <v>71</v>
      </c>
      <c r="AT29" s="177" t="s">
        <v>72</v>
      </c>
      <c r="AU29" s="177" t="s">
        <v>73</v>
      </c>
      <c r="AV29" s="177" t="s">
        <v>13</v>
      </c>
      <c r="AW29" s="697"/>
      <c r="AX29" s="697"/>
      <c r="AY29" s="177" t="s">
        <v>71</v>
      </c>
      <c r="AZ29" s="177" t="s">
        <v>72</v>
      </c>
      <c r="BA29" s="177" t="s">
        <v>73</v>
      </c>
      <c r="BB29" s="177" t="s">
        <v>13</v>
      </c>
      <c r="BC29" s="697"/>
      <c r="BD29" s="697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28:E28"/>
    <mergeCell ref="B2:E2"/>
    <mergeCell ref="B3:E3"/>
    <mergeCell ref="F2:I2"/>
    <mergeCell ref="F27:I27"/>
    <mergeCell ref="F28:I28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P1:T1"/>
    <mergeCell ref="F3:I3"/>
    <mergeCell ref="K2:O2"/>
    <mergeCell ref="O3:O4"/>
    <mergeCell ref="P2:S2"/>
    <mergeCell ref="K1:O1"/>
    <mergeCell ref="K3:N3"/>
    <mergeCell ref="T3:T4"/>
    <mergeCell ref="AA1:AF1"/>
    <mergeCell ref="U1:Y1"/>
    <mergeCell ref="AA3:AD3"/>
    <mergeCell ref="AG2:AJ2"/>
    <mergeCell ref="AG3:AJ3"/>
    <mergeCell ref="AE3:AE4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7" t="s">
        <v>99</v>
      </c>
      <c r="C2" s="708"/>
      <c r="D2" s="708"/>
      <c r="E2" s="709"/>
      <c r="F2" s="701" t="s">
        <v>100</v>
      </c>
      <c r="G2" s="702"/>
      <c r="H2" s="702"/>
      <c r="I2" s="702"/>
      <c r="J2" s="710"/>
      <c r="K2" s="707" t="s">
        <v>101</v>
      </c>
      <c r="L2" s="708"/>
      <c r="M2" s="708"/>
      <c r="N2" s="708"/>
      <c r="O2" s="710"/>
      <c r="P2" s="707" t="s">
        <v>102</v>
      </c>
      <c r="Q2" s="708"/>
      <c r="R2" s="708"/>
      <c r="S2" s="708"/>
      <c r="T2" s="709"/>
      <c r="U2" s="701" t="s">
        <v>103</v>
      </c>
      <c r="V2" s="702"/>
      <c r="W2" s="702"/>
      <c r="X2" s="702"/>
      <c r="Y2" s="702"/>
      <c r="Z2" s="703"/>
      <c r="AA2" s="701" t="s">
        <v>104</v>
      </c>
      <c r="AB2" s="702"/>
      <c r="AC2" s="702"/>
      <c r="AD2" s="702"/>
      <c r="AE2" s="702"/>
      <c r="AF2" s="703"/>
      <c r="AG2" s="701" t="s">
        <v>105</v>
      </c>
      <c r="AH2" s="702"/>
      <c r="AI2" s="702"/>
      <c r="AJ2" s="702"/>
      <c r="AK2" s="702"/>
      <c r="AL2" s="703"/>
      <c r="AM2" s="701" t="s">
        <v>106</v>
      </c>
      <c r="AN2" s="702"/>
      <c r="AO2" s="702"/>
      <c r="AP2" s="702"/>
      <c r="AQ2" s="702"/>
      <c r="AR2" s="703"/>
      <c r="AS2" s="701" t="s">
        <v>107</v>
      </c>
      <c r="AT2" s="702"/>
      <c r="AU2" s="702"/>
      <c r="AV2" s="702"/>
      <c r="AW2" s="702"/>
      <c r="AX2" s="703"/>
      <c r="AY2" s="701" t="s">
        <v>108</v>
      </c>
      <c r="AZ2" s="702"/>
      <c r="BA2" s="702"/>
      <c r="BB2" s="70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15" t="s">
        <v>97</v>
      </c>
      <c r="C3" s="715"/>
      <c r="D3" s="715"/>
      <c r="E3" s="715"/>
      <c r="F3" s="693" t="s">
        <v>97</v>
      </c>
      <c r="G3" s="694"/>
      <c r="H3" s="694"/>
      <c r="I3" s="695"/>
      <c r="J3" s="255"/>
      <c r="K3" s="693" t="s">
        <v>97</v>
      </c>
      <c r="L3" s="694"/>
      <c r="M3" s="694"/>
      <c r="N3" s="694"/>
      <c r="O3" s="710"/>
      <c r="P3" s="693" t="s">
        <v>97</v>
      </c>
      <c r="Q3" s="694"/>
      <c r="R3" s="694"/>
      <c r="S3" s="695"/>
      <c r="T3" s="255"/>
      <c r="U3" s="693" t="s">
        <v>97</v>
      </c>
      <c r="V3" s="694"/>
      <c r="W3" s="694"/>
      <c r="X3" s="695"/>
      <c r="Y3" s="255"/>
      <c r="Z3" s="255"/>
      <c r="AA3" s="693" t="s">
        <v>97</v>
      </c>
      <c r="AB3" s="694"/>
      <c r="AC3" s="694"/>
      <c r="AD3" s="695"/>
      <c r="AE3" s="255"/>
      <c r="AF3" s="255"/>
      <c r="AG3" s="693" t="s">
        <v>97</v>
      </c>
      <c r="AH3" s="694"/>
      <c r="AI3" s="694"/>
      <c r="AJ3" s="695"/>
      <c r="AK3" s="255"/>
      <c r="AL3" s="255"/>
      <c r="AM3" s="693" t="s">
        <v>97</v>
      </c>
      <c r="AN3" s="694"/>
      <c r="AO3" s="694"/>
      <c r="AP3" s="695"/>
      <c r="AQ3" s="255"/>
      <c r="AR3" s="255"/>
      <c r="AS3" s="693" t="s">
        <v>97</v>
      </c>
      <c r="AT3" s="694"/>
      <c r="AU3" s="694"/>
      <c r="AV3" s="695"/>
      <c r="AW3" s="255"/>
      <c r="AX3" s="255"/>
      <c r="AY3" s="693" t="s">
        <v>97</v>
      </c>
      <c r="AZ3" s="694"/>
      <c r="BA3" s="694"/>
      <c r="BB3" s="695"/>
      <c r="BC3" s="255"/>
      <c r="BD3" s="255"/>
      <c r="BE3" s="197"/>
      <c r="BF3" s="717"/>
      <c r="BG3" s="717"/>
      <c r="BH3" s="717"/>
      <c r="BI3" s="717"/>
      <c r="BJ3" s="197"/>
      <c r="BK3" s="717"/>
      <c r="BL3" s="717"/>
      <c r="BM3" s="717"/>
      <c r="BN3" s="717"/>
    </row>
    <row r="4" spans="1:66" ht="12.75" customHeight="1">
      <c r="A4" s="71"/>
      <c r="B4" s="715" t="s">
        <v>76</v>
      </c>
      <c r="C4" s="715"/>
      <c r="D4" s="715"/>
      <c r="E4" s="715"/>
      <c r="F4" s="693" t="s">
        <v>76</v>
      </c>
      <c r="G4" s="694"/>
      <c r="H4" s="694"/>
      <c r="I4" s="695"/>
      <c r="J4" s="718" t="s">
        <v>255</v>
      </c>
      <c r="K4" s="693" t="s">
        <v>76</v>
      </c>
      <c r="L4" s="694"/>
      <c r="M4" s="694"/>
      <c r="N4" s="695"/>
      <c r="O4" s="696" t="s">
        <v>120</v>
      </c>
      <c r="P4" s="693" t="s">
        <v>76</v>
      </c>
      <c r="Q4" s="694"/>
      <c r="R4" s="694"/>
      <c r="S4" s="695"/>
      <c r="T4" s="696" t="s">
        <v>120</v>
      </c>
      <c r="U4" s="693" t="s">
        <v>76</v>
      </c>
      <c r="V4" s="694"/>
      <c r="W4" s="694"/>
      <c r="X4" s="695"/>
      <c r="Y4" s="696" t="s">
        <v>120</v>
      </c>
      <c r="Z4" s="696" t="s">
        <v>119</v>
      </c>
      <c r="AA4" s="693" t="s">
        <v>76</v>
      </c>
      <c r="AB4" s="694"/>
      <c r="AC4" s="694"/>
      <c r="AD4" s="695"/>
      <c r="AE4" s="696" t="s">
        <v>120</v>
      </c>
      <c r="AF4" s="696" t="s">
        <v>134</v>
      </c>
      <c r="AG4" s="693" t="s">
        <v>76</v>
      </c>
      <c r="AH4" s="694"/>
      <c r="AI4" s="694"/>
      <c r="AJ4" s="695"/>
      <c r="AK4" s="696" t="s">
        <v>120</v>
      </c>
      <c r="AL4" s="696" t="s">
        <v>121</v>
      </c>
      <c r="AM4" s="693" t="s">
        <v>76</v>
      </c>
      <c r="AN4" s="694"/>
      <c r="AO4" s="694"/>
      <c r="AP4" s="695"/>
      <c r="AQ4" s="696" t="s">
        <v>120</v>
      </c>
      <c r="AR4" s="696" t="s">
        <v>121</v>
      </c>
      <c r="AS4" s="693" t="s">
        <v>76</v>
      </c>
      <c r="AT4" s="694"/>
      <c r="AU4" s="694"/>
      <c r="AV4" s="695"/>
      <c r="AW4" s="696" t="s">
        <v>120</v>
      </c>
      <c r="AX4" s="696" t="s">
        <v>121</v>
      </c>
      <c r="AY4" s="693" t="s">
        <v>76</v>
      </c>
      <c r="AZ4" s="694"/>
      <c r="BA4" s="694"/>
      <c r="BB4" s="695"/>
      <c r="BC4" s="696" t="s">
        <v>120</v>
      </c>
      <c r="BD4" s="696" t="s">
        <v>121</v>
      </c>
      <c r="BE4" s="195"/>
      <c r="BF4" s="717"/>
      <c r="BG4" s="717"/>
      <c r="BH4" s="717"/>
      <c r="BI4" s="717"/>
      <c r="BJ4" s="195"/>
      <c r="BK4" s="717"/>
      <c r="BL4" s="717"/>
      <c r="BM4" s="717"/>
      <c r="BN4" s="717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19"/>
      <c r="K5" s="595" t="s">
        <v>71</v>
      </c>
      <c r="L5" s="561" t="s">
        <v>72</v>
      </c>
      <c r="M5" s="561" t="s">
        <v>73</v>
      </c>
      <c r="N5" s="568" t="s">
        <v>13</v>
      </c>
      <c r="O5" s="697"/>
      <c r="P5" s="591" t="s">
        <v>71</v>
      </c>
      <c r="Q5" s="177" t="s">
        <v>72</v>
      </c>
      <c r="R5" s="177" t="s">
        <v>73</v>
      </c>
      <c r="S5" s="568" t="s">
        <v>13</v>
      </c>
      <c r="T5" s="697"/>
      <c r="U5" s="177" t="s">
        <v>71</v>
      </c>
      <c r="V5" s="177" t="s">
        <v>72</v>
      </c>
      <c r="W5" s="177" t="s">
        <v>73</v>
      </c>
      <c r="X5" s="177" t="s">
        <v>13</v>
      </c>
      <c r="Y5" s="697"/>
      <c r="Z5" s="697"/>
      <c r="AA5" s="177" t="s">
        <v>71</v>
      </c>
      <c r="AB5" s="177" t="s">
        <v>72</v>
      </c>
      <c r="AC5" s="177" t="s">
        <v>73</v>
      </c>
      <c r="AD5" s="177" t="s">
        <v>13</v>
      </c>
      <c r="AE5" s="697"/>
      <c r="AF5" s="697"/>
      <c r="AG5" s="177" t="s">
        <v>71</v>
      </c>
      <c r="AH5" s="177" t="s">
        <v>72</v>
      </c>
      <c r="AI5" s="177" t="s">
        <v>73</v>
      </c>
      <c r="AJ5" s="177" t="s">
        <v>13</v>
      </c>
      <c r="AK5" s="697"/>
      <c r="AL5" s="697"/>
      <c r="AM5" s="177" t="s">
        <v>71</v>
      </c>
      <c r="AN5" s="177" t="s">
        <v>72</v>
      </c>
      <c r="AO5" s="177" t="s">
        <v>73</v>
      </c>
      <c r="AP5" s="177" t="s">
        <v>13</v>
      </c>
      <c r="AQ5" s="697"/>
      <c r="AR5" s="697"/>
      <c r="AS5" s="177" t="s">
        <v>71</v>
      </c>
      <c r="AT5" s="177" t="s">
        <v>72</v>
      </c>
      <c r="AU5" s="177" t="s">
        <v>73</v>
      </c>
      <c r="AV5" s="177" t="s">
        <v>13</v>
      </c>
      <c r="AW5" s="697"/>
      <c r="AX5" s="697"/>
      <c r="AY5" s="177" t="s">
        <v>71</v>
      </c>
      <c r="AZ5" s="177" t="s">
        <v>72</v>
      </c>
      <c r="BA5" s="177" t="s">
        <v>73</v>
      </c>
      <c r="BB5" s="177" t="s">
        <v>13</v>
      </c>
      <c r="BC5" s="697"/>
      <c r="BD5" s="697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704">
        <v>38243</v>
      </c>
      <c r="C27" s="705"/>
      <c r="D27" s="705"/>
      <c r="E27" s="705"/>
      <c r="F27" s="704">
        <v>38281</v>
      </c>
      <c r="G27" s="705"/>
      <c r="H27" s="705"/>
      <c r="I27" s="705"/>
      <c r="J27" s="716"/>
      <c r="K27" s="711">
        <v>38310</v>
      </c>
      <c r="L27" s="712"/>
      <c r="M27" s="712"/>
      <c r="N27" s="712"/>
      <c r="O27" s="714"/>
      <c r="P27" s="711">
        <v>38330</v>
      </c>
      <c r="Q27" s="712"/>
      <c r="R27" s="712"/>
      <c r="S27" s="712"/>
      <c r="T27" s="713"/>
      <c r="U27" s="704">
        <v>38355</v>
      </c>
      <c r="V27" s="705"/>
      <c r="W27" s="705"/>
      <c r="X27" s="705"/>
      <c r="Y27" s="705"/>
      <c r="Z27" s="706"/>
      <c r="AA27" s="704">
        <v>38384</v>
      </c>
      <c r="AB27" s="705"/>
      <c r="AC27" s="705"/>
      <c r="AD27" s="705"/>
      <c r="AE27" s="705"/>
      <c r="AF27" s="706"/>
      <c r="AG27" s="698" t="s">
        <v>122</v>
      </c>
      <c r="AH27" s="699"/>
      <c r="AI27" s="699"/>
      <c r="AJ27" s="699"/>
      <c r="AK27" s="699"/>
      <c r="AL27" s="700"/>
      <c r="AM27" s="698" t="s">
        <v>126</v>
      </c>
      <c r="AN27" s="699"/>
      <c r="AO27" s="699"/>
      <c r="AP27" s="699"/>
      <c r="AQ27" s="699"/>
      <c r="AR27" s="700"/>
      <c r="AS27" s="698" t="s">
        <v>133</v>
      </c>
      <c r="AT27" s="699"/>
      <c r="AU27" s="699"/>
      <c r="AV27" s="699"/>
      <c r="AW27" s="699"/>
      <c r="AX27" s="700"/>
      <c r="AY27" s="698" t="s">
        <v>135</v>
      </c>
      <c r="AZ27" s="699"/>
      <c r="BA27" s="699"/>
      <c r="BB27" s="699"/>
      <c r="BC27" s="699"/>
      <c r="BD27" s="700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3" t="s">
        <v>97</v>
      </c>
      <c r="C28" s="694"/>
      <c r="D28" s="694"/>
      <c r="E28" s="695"/>
      <c r="F28" s="693" t="s">
        <v>97</v>
      </c>
      <c r="G28" s="694"/>
      <c r="H28" s="694"/>
      <c r="I28" s="695"/>
      <c r="J28" s="255"/>
      <c r="K28" s="693" t="s">
        <v>97</v>
      </c>
      <c r="L28" s="694"/>
      <c r="M28" s="694"/>
      <c r="N28" s="694"/>
      <c r="O28" s="710"/>
      <c r="P28" s="693" t="s">
        <v>97</v>
      </c>
      <c r="Q28" s="694"/>
      <c r="R28" s="694"/>
      <c r="S28" s="695"/>
      <c r="T28" s="255"/>
      <c r="U28" s="693" t="s">
        <v>97</v>
      </c>
      <c r="V28" s="694"/>
      <c r="W28" s="694"/>
      <c r="X28" s="695"/>
      <c r="Y28" s="255"/>
      <c r="Z28" s="255"/>
      <c r="AA28" s="693" t="s">
        <v>97</v>
      </c>
      <c r="AB28" s="694"/>
      <c r="AC28" s="694"/>
      <c r="AD28" s="695"/>
      <c r="AE28" s="255"/>
      <c r="AF28" s="255"/>
      <c r="AG28" s="693" t="s">
        <v>97</v>
      </c>
      <c r="AH28" s="694"/>
      <c r="AI28" s="694"/>
      <c r="AJ28" s="695"/>
      <c r="AK28" s="255"/>
      <c r="AL28" s="255"/>
      <c r="AM28" s="693" t="s">
        <v>97</v>
      </c>
      <c r="AN28" s="694"/>
      <c r="AO28" s="694"/>
      <c r="AP28" s="695"/>
      <c r="AQ28" s="255"/>
      <c r="AR28" s="255"/>
      <c r="AS28" s="693" t="s">
        <v>97</v>
      </c>
      <c r="AT28" s="694"/>
      <c r="AU28" s="694"/>
      <c r="AV28" s="695"/>
      <c r="AW28" s="255"/>
      <c r="AX28" s="255"/>
      <c r="AY28" s="693" t="s">
        <v>97</v>
      </c>
      <c r="AZ28" s="694"/>
      <c r="BA28" s="694"/>
      <c r="BB28" s="695"/>
      <c r="BC28" s="255"/>
      <c r="BD28" s="255"/>
      <c r="BE28" s="195"/>
      <c r="BF28" s="717"/>
      <c r="BG28" s="717"/>
      <c r="BH28" s="717"/>
      <c r="BI28" s="717"/>
      <c r="BJ28" s="195"/>
      <c r="BK28" s="717"/>
      <c r="BL28" s="717"/>
      <c r="BM28" s="717"/>
      <c r="BN28" s="717"/>
    </row>
    <row r="29" spans="1:66" ht="12.75" customHeight="1">
      <c r="B29" s="693" t="s">
        <v>76</v>
      </c>
      <c r="C29" s="694"/>
      <c r="D29" s="694"/>
      <c r="E29" s="695"/>
      <c r="F29" s="693" t="s">
        <v>76</v>
      </c>
      <c r="G29" s="694"/>
      <c r="H29" s="694"/>
      <c r="I29" s="695"/>
      <c r="J29" s="696" t="s">
        <v>120</v>
      </c>
      <c r="K29" s="693" t="s">
        <v>76</v>
      </c>
      <c r="L29" s="694"/>
      <c r="M29" s="694"/>
      <c r="N29" s="695"/>
      <c r="O29" s="696" t="s">
        <v>120</v>
      </c>
      <c r="P29" s="693" t="s">
        <v>76</v>
      </c>
      <c r="Q29" s="694"/>
      <c r="R29" s="694"/>
      <c r="S29" s="695"/>
      <c r="T29" s="696" t="s">
        <v>120</v>
      </c>
      <c r="U29" s="693" t="s">
        <v>76</v>
      </c>
      <c r="V29" s="694"/>
      <c r="W29" s="694"/>
      <c r="X29" s="695"/>
      <c r="Y29" s="696" t="s">
        <v>120</v>
      </c>
      <c r="Z29" s="696" t="s">
        <v>119</v>
      </c>
      <c r="AA29" s="693" t="s">
        <v>76</v>
      </c>
      <c r="AB29" s="694"/>
      <c r="AC29" s="694"/>
      <c r="AD29" s="695"/>
      <c r="AE29" s="696" t="s">
        <v>120</v>
      </c>
      <c r="AF29" s="696" t="s">
        <v>121</v>
      </c>
      <c r="AG29" s="693" t="s">
        <v>76</v>
      </c>
      <c r="AH29" s="694"/>
      <c r="AI29" s="694"/>
      <c r="AJ29" s="695"/>
      <c r="AK29" s="696" t="s">
        <v>120</v>
      </c>
      <c r="AL29" s="696" t="s">
        <v>121</v>
      </c>
      <c r="AM29" s="693" t="s">
        <v>76</v>
      </c>
      <c r="AN29" s="694"/>
      <c r="AO29" s="694"/>
      <c r="AP29" s="695"/>
      <c r="AQ29" s="696" t="s">
        <v>120</v>
      </c>
      <c r="AR29" s="696" t="s">
        <v>121</v>
      </c>
      <c r="AS29" s="693" t="s">
        <v>76</v>
      </c>
      <c r="AT29" s="694"/>
      <c r="AU29" s="694"/>
      <c r="AV29" s="695"/>
      <c r="AW29" s="696" t="s">
        <v>120</v>
      </c>
      <c r="AX29" s="696" t="s">
        <v>121</v>
      </c>
      <c r="AY29" s="693" t="s">
        <v>76</v>
      </c>
      <c r="AZ29" s="694"/>
      <c r="BA29" s="694"/>
      <c r="BB29" s="695"/>
      <c r="BC29" s="696" t="s">
        <v>120</v>
      </c>
      <c r="BD29" s="696" t="s">
        <v>121</v>
      </c>
      <c r="BE29" s="195"/>
      <c r="BF29" s="717"/>
      <c r="BG29" s="717"/>
      <c r="BH29" s="717"/>
      <c r="BI29" s="717"/>
      <c r="BJ29" s="195"/>
      <c r="BK29" s="717"/>
      <c r="BL29" s="717"/>
      <c r="BM29" s="717"/>
      <c r="BN29" s="717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7"/>
      <c r="K30" s="177" t="s">
        <v>71</v>
      </c>
      <c r="L30" s="177" t="s">
        <v>72</v>
      </c>
      <c r="M30" s="177" t="s">
        <v>73</v>
      </c>
      <c r="N30" s="190" t="s">
        <v>13</v>
      </c>
      <c r="O30" s="697"/>
      <c r="P30" s="177" t="s">
        <v>71</v>
      </c>
      <c r="Q30" s="177" t="s">
        <v>72</v>
      </c>
      <c r="R30" s="177" t="s">
        <v>73</v>
      </c>
      <c r="S30" s="177" t="s">
        <v>13</v>
      </c>
      <c r="T30" s="697"/>
      <c r="U30" s="177" t="s">
        <v>71</v>
      </c>
      <c r="V30" s="177" t="s">
        <v>72</v>
      </c>
      <c r="W30" s="177" t="s">
        <v>73</v>
      </c>
      <c r="X30" s="177" t="s">
        <v>13</v>
      </c>
      <c r="Y30" s="697"/>
      <c r="Z30" s="697"/>
      <c r="AA30" s="177" t="s">
        <v>71</v>
      </c>
      <c r="AB30" s="177" t="s">
        <v>72</v>
      </c>
      <c r="AC30" s="177" t="s">
        <v>73</v>
      </c>
      <c r="AD30" s="177" t="s">
        <v>13</v>
      </c>
      <c r="AE30" s="697"/>
      <c r="AF30" s="697"/>
      <c r="AG30" s="177" t="s">
        <v>71</v>
      </c>
      <c r="AH30" s="177" t="s">
        <v>72</v>
      </c>
      <c r="AI30" s="177" t="s">
        <v>73</v>
      </c>
      <c r="AJ30" s="177" t="s">
        <v>13</v>
      </c>
      <c r="AK30" s="697"/>
      <c r="AL30" s="697"/>
      <c r="AM30" s="177" t="s">
        <v>71</v>
      </c>
      <c r="AN30" s="177" t="s">
        <v>72</v>
      </c>
      <c r="AO30" s="177" t="s">
        <v>73</v>
      </c>
      <c r="AP30" s="177" t="s">
        <v>13</v>
      </c>
      <c r="AQ30" s="697"/>
      <c r="AR30" s="697"/>
      <c r="AS30" s="177" t="s">
        <v>71</v>
      </c>
      <c r="AT30" s="177" t="s">
        <v>72</v>
      </c>
      <c r="AU30" s="177" t="s">
        <v>73</v>
      </c>
      <c r="AV30" s="177" t="s">
        <v>13</v>
      </c>
      <c r="AW30" s="697"/>
      <c r="AX30" s="697"/>
      <c r="AY30" s="177" t="s">
        <v>71</v>
      </c>
      <c r="AZ30" s="177" t="s">
        <v>72</v>
      </c>
      <c r="BA30" s="177" t="s">
        <v>73</v>
      </c>
      <c r="BB30" s="177" t="s">
        <v>13</v>
      </c>
      <c r="BC30" s="697"/>
      <c r="BD30" s="697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A28:AD28"/>
    <mergeCell ref="AQ4:AQ5"/>
    <mergeCell ref="AQ29:AQ30"/>
    <mergeCell ref="AM28:AP28"/>
    <mergeCell ref="AM29:AP29"/>
    <mergeCell ref="AM4:AP4"/>
    <mergeCell ref="AL29:AL30"/>
    <mergeCell ref="AA4:AD4"/>
    <mergeCell ref="Y29:Y30"/>
    <mergeCell ref="AA29:AD29"/>
    <mergeCell ref="O29:O30"/>
    <mergeCell ref="AF29:AF30"/>
    <mergeCell ref="P29:S29"/>
    <mergeCell ref="T29:T30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P3:S3"/>
    <mergeCell ref="K2:O2"/>
    <mergeCell ref="P2:T2"/>
    <mergeCell ref="K3:O3"/>
    <mergeCell ref="K27:O27"/>
    <mergeCell ref="O4:O5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6" t="s">
        <v>136</v>
      </c>
      <c r="C2" s="727"/>
      <c r="D2" s="727"/>
      <c r="E2" s="727"/>
      <c r="F2" s="727"/>
      <c r="G2" s="727"/>
      <c r="H2" s="727"/>
      <c r="I2" s="728"/>
      <c r="J2" s="726" t="s">
        <v>124</v>
      </c>
      <c r="K2" s="727"/>
      <c r="L2" s="727"/>
      <c r="M2" s="727"/>
      <c r="N2" s="727"/>
      <c r="O2" s="727"/>
      <c r="P2" s="727"/>
      <c r="Q2" s="728"/>
      <c r="R2" s="734" t="s">
        <v>123</v>
      </c>
      <c r="S2" s="735"/>
      <c r="T2" s="735"/>
      <c r="U2" s="735"/>
      <c r="V2" s="736"/>
      <c r="W2" s="738" t="s">
        <v>97</v>
      </c>
      <c r="X2" s="739"/>
      <c r="Y2" s="739"/>
      <c r="Z2" s="739"/>
      <c r="AA2" s="739"/>
      <c r="AB2" s="322"/>
      <c r="AC2" s="323"/>
      <c r="AD2" s="726" t="s">
        <v>89</v>
      </c>
      <c r="AE2" s="727"/>
      <c r="AF2" s="727"/>
      <c r="AG2" s="727"/>
      <c r="AH2" s="727"/>
      <c r="AI2" s="727"/>
      <c r="AJ2" s="728"/>
      <c r="AK2" s="734" t="s">
        <v>86</v>
      </c>
      <c r="AL2" s="735"/>
      <c r="AM2" s="735"/>
      <c r="AN2" s="736"/>
      <c r="AO2" s="280"/>
      <c r="AP2" s="746" t="s">
        <v>112</v>
      </c>
      <c r="AQ2" s="756"/>
      <c r="AR2" s="756"/>
      <c r="AS2" s="757"/>
      <c r="AT2" s="726" t="s">
        <v>79</v>
      </c>
      <c r="AU2" s="727"/>
      <c r="AV2" s="727"/>
      <c r="AW2" s="728"/>
      <c r="AX2" s="746" t="s">
        <v>78</v>
      </c>
      <c r="AY2" s="756"/>
      <c r="AZ2" s="756"/>
      <c r="BA2" s="757"/>
      <c r="BB2" s="753" t="s">
        <v>94</v>
      </c>
      <c r="BC2" s="743" t="s">
        <v>113</v>
      </c>
      <c r="BD2" s="758"/>
      <c r="BE2" s="758"/>
      <c r="BF2" s="759"/>
      <c r="BG2" s="746" t="s">
        <v>115</v>
      </c>
      <c r="BH2" s="747"/>
      <c r="BI2" s="747"/>
      <c r="BJ2" s="748"/>
      <c r="BK2" s="241"/>
    </row>
    <row r="3" spans="1:256" ht="39" customHeight="1">
      <c r="A3" s="281">
        <v>38972</v>
      </c>
      <c r="B3" s="726" t="s">
        <v>76</v>
      </c>
      <c r="C3" s="727"/>
      <c r="D3" s="727"/>
      <c r="E3" s="727"/>
      <c r="F3" s="727"/>
      <c r="G3" s="728"/>
      <c r="H3" s="729" t="s">
        <v>137</v>
      </c>
      <c r="I3" s="730"/>
      <c r="J3" s="726" t="s">
        <v>76</v>
      </c>
      <c r="K3" s="727"/>
      <c r="L3" s="727"/>
      <c r="M3" s="727"/>
      <c r="N3" s="727"/>
      <c r="O3" s="728"/>
      <c r="P3" s="729" t="s">
        <v>125</v>
      </c>
      <c r="Q3" s="730"/>
      <c r="R3" s="734" t="s">
        <v>76</v>
      </c>
      <c r="S3" s="735"/>
      <c r="T3" s="735"/>
      <c r="U3" s="735"/>
      <c r="V3" s="736"/>
      <c r="W3" s="738" t="s">
        <v>76</v>
      </c>
      <c r="X3" s="739"/>
      <c r="Y3" s="739"/>
      <c r="Z3" s="739"/>
      <c r="AA3" s="776"/>
      <c r="AB3" s="777" t="s">
        <v>91</v>
      </c>
      <c r="AC3" s="778"/>
      <c r="AD3" s="726" t="s">
        <v>76</v>
      </c>
      <c r="AE3" s="727"/>
      <c r="AF3" s="727"/>
      <c r="AG3" s="727"/>
      <c r="AH3" s="728"/>
      <c r="AI3" s="779" t="s">
        <v>91</v>
      </c>
      <c r="AJ3" s="780"/>
      <c r="AK3" s="734" t="s">
        <v>76</v>
      </c>
      <c r="AL3" s="735"/>
      <c r="AM3" s="735"/>
      <c r="AN3" s="736"/>
      <c r="AO3" s="280"/>
      <c r="AP3" s="749" t="s">
        <v>76</v>
      </c>
      <c r="AQ3" s="750"/>
      <c r="AR3" s="750"/>
      <c r="AS3" s="751"/>
      <c r="AT3" s="726" t="s">
        <v>76</v>
      </c>
      <c r="AU3" s="727"/>
      <c r="AV3" s="727"/>
      <c r="AW3" s="728"/>
      <c r="AX3" s="760" t="s">
        <v>76</v>
      </c>
      <c r="AY3" s="761"/>
      <c r="AZ3" s="761"/>
      <c r="BA3" s="762"/>
      <c r="BB3" s="754"/>
      <c r="BC3" s="749" t="s">
        <v>76</v>
      </c>
      <c r="BD3" s="750"/>
      <c r="BE3" s="750"/>
      <c r="BF3" s="751"/>
      <c r="BG3" s="749" t="s">
        <v>76</v>
      </c>
      <c r="BH3" s="750"/>
      <c r="BI3" s="750"/>
      <c r="BJ3" s="751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55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40" t="s">
        <v>116</v>
      </c>
      <c r="X29" s="741"/>
      <c r="Y29" s="741"/>
      <c r="Z29" s="742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41" t="s">
        <v>117</v>
      </c>
      <c r="AQ29" s="741"/>
      <c r="AR29" s="741"/>
      <c r="AS29" s="742"/>
      <c r="AT29" s="25"/>
      <c r="AU29" s="25"/>
      <c r="AV29" s="25"/>
      <c r="AW29" s="25"/>
      <c r="AX29" s="25"/>
      <c r="AY29" s="25"/>
      <c r="AZ29" s="25"/>
      <c r="BA29" s="25"/>
      <c r="BB29" s="25"/>
      <c r="BC29" s="774" t="s">
        <v>118</v>
      </c>
      <c r="BD29" s="774"/>
      <c r="BE29" s="774"/>
      <c r="BF29" s="775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1" t="s">
        <v>129</v>
      </c>
      <c r="C33" s="731"/>
      <c r="D33" s="732" t="s">
        <v>128</v>
      </c>
      <c r="E33" s="732"/>
      <c r="F33" s="733" t="s">
        <v>130</v>
      </c>
      <c r="G33" s="733"/>
      <c r="H33" s="733"/>
      <c r="I33" s="157"/>
      <c r="J33" s="731" t="s">
        <v>129</v>
      </c>
      <c r="K33" s="731"/>
      <c r="L33" s="732" t="s">
        <v>128</v>
      </c>
      <c r="M33" s="732"/>
      <c r="N33" s="733" t="s">
        <v>130</v>
      </c>
      <c r="O33" s="733"/>
      <c r="P33" s="733"/>
      <c r="Q33" s="737" t="s">
        <v>132</v>
      </c>
      <c r="R33" s="737"/>
      <c r="S33" s="737"/>
      <c r="T33" s="737"/>
      <c r="U33" s="737"/>
      <c r="V33" s="737"/>
      <c r="W33" s="737"/>
      <c r="X33" s="737"/>
      <c r="Y33" s="737"/>
      <c r="Z33" s="737"/>
      <c r="AA33" s="737"/>
      <c r="AB33" s="737"/>
      <c r="AC33" s="737"/>
      <c r="AD33" s="73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0" t="s">
        <v>137</v>
      </c>
      <c r="I35" s="721"/>
      <c r="P35" s="720" t="s">
        <v>91</v>
      </c>
      <c r="Q35" s="721"/>
      <c r="AI35" s="720" t="s">
        <v>91</v>
      </c>
      <c r="AJ35" s="721"/>
      <c r="AQ35" s="231"/>
      <c r="AR35" s="231"/>
      <c r="AS35" s="231"/>
      <c r="AT35" s="766" t="s">
        <v>79</v>
      </c>
      <c r="AU35" s="767"/>
      <c r="AV35" s="767"/>
      <c r="AW35" s="768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23" t="s">
        <v>136</v>
      </c>
      <c r="C36" s="724"/>
      <c r="D36" s="724"/>
      <c r="E36" s="724"/>
      <c r="F36" s="724"/>
      <c r="G36" s="725"/>
      <c r="H36" s="722"/>
      <c r="I36" s="714"/>
      <c r="J36" s="723" t="s">
        <v>89</v>
      </c>
      <c r="K36" s="724"/>
      <c r="L36" s="724"/>
      <c r="M36" s="724"/>
      <c r="N36" s="724"/>
      <c r="O36" s="725"/>
      <c r="P36" s="722"/>
      <c r="Q36" s="714"/>
      <c r="R36" s="743" t="s">
        <v>86</v>
      </c>
      <c r="S36" s="744"/>
      <c r="T36" s="744"/>
      <c r="U36" s="745"/>
      <c r="V36" s="106"/>
      <c r="W36" s="743" t="s">
        <v>97</v>
      </c>
      <c r="X36" s="744"/>
      <c r="Y36" s="744"/>
      <c r="Z36" s="745"/>
      <c r="AD36" s="723" t="s">
        <v>89</v>
      </c>
      <c r="AE36" s="724"/>
      <c r="AF36" s="724"/>
      <c r="AG36" s="724"/>
      <c r="AH36" s="725"/>
      <c r="AI36" s="722"/>
      <c r="AJ36" s="714"/>
      <c r="AK36" s="743" t="s">
        <v>86</v>
      </c>
      <c r="AL36" s="744"/>
      <c r="AM36" s="744"/>
      <c r="AN36" s="745"/>
      <c r="AO36" s="106"/>
      <c r="AP36" s="771" t="s">
        <v>95</v>
      </c>
      <c r="AQ36" s="772"/>
      <c r="AR36" s="772"/>
      <c r="AS36" s="773"/>
      <c r="AT36" s="769"/>
      <c r="AU36" s="769"/>
      <c r="AV36" s="769"/>
      <c r="AW36" s="770"/>
      <c r="AX36" s="170" t="s">
        <v>22</v>
      </c>
      <c r="AY36" s="763" t="s">
        <v>78</v>
      </c>
      <c r="AZ36" s="764"/>
      <c r="BA36" s="764"/>
      <c r="BB36" s="765"/>
      <c r="BC36" s="723" t="s">
        <v>82</v>
      </c>
      <c r="BD36" s="724"/>
      <c r="BE36" s="724"/>
      <c r="BF36" s="725"/>
      <c r="BG36" s="752"/>
      <c r="BH36" s="752"/>
      <c r="BI36" s="752"/>
      <c r="BJ36" s="752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BC36:BF36"/>
    <mergeCell ref="AY36:BB36"/>
    <mergeCell ref="AD36:AH36"/>
    <mergeCell ref="AI35:AJ36"/>
    <mergeCell ref="AK36:AN36"/>
    <mergeCell ref="AT35:AW36"/>
    <mergeCell ref="AP36:AS36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6" t="s">
        <v>54</v>
      </c>
      <c r="C1" s="788" t="s">
        <v>87</v>
      </c>
      <c r="D1" s="789"/>
      <c r="E1" s="790"/>
      <c r="F1" s="784" t="s">
        <v>85</v>
      </c>
      <c r="G1" s="785"/>
      <c r="H1" s="52"/>
      <c r="I1" s="784" t="s">
        <v>59</v>
      </c>
      <c r="J1" s="785"/>
      <c r="K1" s="52"/>
      <c r="L1" s="784" t="s">
        <v>58</v>
      </c>
      <c r="M1" s="785"/>
      <c r="N1" s="52"/>
      <c r="O1" s="784" t="s">
        <v>50</v>
      </c>
      <c r="P1" s="785"/>
      <c r="Q1" s="52"/>
      <c r="R1" s="784" t="s">
        <v>51</v>
      </c>
      <c r="S1" s="785"/>
      <c r="T1" s="39"/>
      <c r="U1" s="42" t="s">
        <v>26</v>
      </c>
      <c r="V1" s="784" t="s">
        <v>60</v>
      </c>
      <c r="W1" s="785"/>
      <c r="X1" s="39"/>
      <c r="Y1" s="31" t="s">
        <v>27</v>
      </c>
      <c r="Z1" s="781" t="s">
        <v>14</v>
      </c>
      <c r="AA1" s="782"/>
      <c r="AB1" s="38"/>
      <c r="AC1" s="31" t="s">
        <v>27</v>
      </c>
      <c r="AD1" s="781" t="s">
        <v>15</v>
      </c>
      <c r="AE1" s="782"/>
      <c r="AF1" s="38"/>
      <c r="AG1" s="31" t="s">
        <v>28</v>
      </c>
      <c r="AH1" s="781" t="s">
        <v>16</v>
      </c>
      <c r="AI1" s="783"/>
      <c r="AJ1" s="38"/>
      <c r="AK1" s="31" t="s">
        <v>29</v>
      </c>
      <c r="AL1" s="784" t="s">
        <v>17</v>
      </c>
      <c r="AM1" s="785"/>
      <c r="AN1" s="39"/>
      <c r="AO1" s="31" t="s">
        <v>30</v>
      </c>
      <c r="AP1" s="781" t="s">
        <v>18</v>
      </c>
      <c r="AQ1" s="783"/>
      <c r="AR1" s="38"/>
      <c r="AS1" s="781" t="s">
        <v>19</v>
      </c>
      <c r="AT1" s="782"/>
      <c r="AU1" s="38"/>
      <c r="AV1" s="781" t="s">
        <v>20</v>
      </c>
      <c r="AW1" s="782"/>
      <c r="AX1" s="38"/>
      <c r="AY1" s="781" t="s">
        <v>52</v>
      </c>
      <c r="AZ1" s="783"/>
      <c r="BA1" s="38"/>
      <c r="BB1" s="29" t="s">
        <v>23</v>
      </c>
    </row>
    <row r="2" spans="1:54" ht="13.2" customHeight="1">
      <c r="A2" s="40" t="s">
        <v>55</v>
      </c>
      <c r="B2" s="787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3" t="s">
        <v>1</v>
      </c>
      <c r="B1" s="795" t="s">
        <v>33</v>
      </c>
      <c r="C1" s="791" t="s">
        <v>53</v>
      </c>
      <c r="D1" s="791" t="s">
        <v>87</v>
      </c>
      <c r="E1" s="791" t="s">
        <v>85</v>
      </c>
      <c r="F1" s="791" t="s">
        <v>59</v>
      </c>
      <c r="G1" s="791" t="s">
        <v>58</v>
      </c>
      <c r="H1" s="791" t="s">
        <v>50</v>
      </c>
      <c r="I1" s="797" t="s">
        <v>51</v>
      </c>
      <c r="J1" s="791" t="s">
        <v>60</v>
      </c>
      <c r="K1" s="791" t="s">
        <v>61</v>
      </c>
      <c r="L1" s="791" t="s">
        <v>62</v>
      </c>
      <c r="M1" s="791" t="s">
        <v>63</v>
      </c>
      <c r="N1" s="791" t="s">
        <v>64</v>
      </c>
      <c r="O1" s="791" t="s">
        <v>65</v>
      </c>
      <c r="P1" s="791" t="s">
        <v>66</v>
      </c>
      <c r="Q1" s="791" t="s">
        <v>67</v>
      </c>
      <c r="R1" s="791" t="s">
        <v>68</v>
      </c>
    </row>
    <row r="2" spans="1:18">
      <c r="A2" s="794"/>
      <c r="B2" s="796"/>
      <c r="C2" s="792"/>
      <c r="D2" s="792"/>
      <c r="E2" s="792"/>
      <c r="F2" s="792"/>
      <c r="G2" s="792"/>
      <c r="H2" s="792"/>
      <c r="I2" s="798"/>
      <c r="J2" s="792"/>
      <c r="K2" s="792"/>
      <c r="L2" s="792"/>
      <c r="M2" s="792"/>
      <c r="N2" s="792"/>
      <c r="O2" s="792"/>
      <c r="P2" s="792"/>
      <c r="Q2" s="792"/>
      <c r="R2" s="792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Enrollment Changes Aug-Sept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2012-06-18T14:18:13Z</cp:lastPrinted>
  <dcterms:created xsi:type="dcterms:W3CDTF">1998-04-20T12:36:55Z</dcterms:created>
  <dcterms:modified xsi:type="dcterms:W3CDTF">2012-06-18T14:18:16Z</dcterms:modified>
</cp:coreProperties>
</file>