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13" i="15"/>
  <c r="E23"/>
  <c r="G13"/>
  <c r="B18"/>
  <c r="B19"/>
  <c r="B20"/>
  <c r="D11" i="9"/>
  <c r="D17" i="10"/>
  <c r="E9" i="2"/>
  <c r="D11" i="11"/>
  <c r="D20" s="1"/>
  <c r="E9" i="13"/>
  <c r="E9" i="15"/>
  <c r="E14" s="1"/>
  <c r="G14" s="1"/>
  <c r="A11"/>
  <c r="D23"/>
  <c r="F23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23" i="9"/>
  <c r="D11" i="4"/>
  <c r="A11"/>
  <c r="E9" i="11"/>
  <c r="E11" i="2"/>
  <c r="G11" s="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E17" l="1"/>
  <c r="G17" s="1"/>
  <c r="G11" i="1"/>
  <c r="G24" s="1"/>
  <c r="E11" i="15"/>
  <c r="G11" s="1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2" i="6"/>
  <c r="G22"/>
  <c r="E22" i="5"/>
  <c r="G22"/>
  <c r="G23" i="15" l="1"/>
  <c r="G11" i="13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<sst xmlns="http://schemas.openxmlformats.org/spreadsheetml/2006/main" count="292" uniqueCount="66">
  <si>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</si>
  <si>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</si>
  <si>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</si>
  <si>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</si>
  <si>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</si>
  <si>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</si>
  <si>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</si>
  <si>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</si>
  <si>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</si>
  <si>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</si>
  <si>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</si>
  <si>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</si>
  <si>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</si>
  <si>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</si>
  <si>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</si>
  <si>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</si>
  <si>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</si>
  <si>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</si>
  <si>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</si>
  <si>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</si>
  <si>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</si>
  <si>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</si>
  <si>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</si>
  <si>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</si>
  <si>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</si>
  <si>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</si>
  <si>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</si>
  <si>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</si>
  <si>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</si>
  <si>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</si>
  <si>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</si>
  <si>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</si>
  <si>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</si>
  <si>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</si>
  <si>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</si>
  <si>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</si>
  <si>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</si>
  <si>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</si>
  <si>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</si>
  <si>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</si>
  <si>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</si>
  <si>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</si>
  <si>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</si>
  <si>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</si>
  <si>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</si>
  <si>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</si>
  <si>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</si>
  <si>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</si>
  <si>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</si>
  <si>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</si>
  <si>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</si>
  <si>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</si>
  <si>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</si>
  <si>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</si>
  <si>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</si>
  <si>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</si>
  <si>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</si>
  <si>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</si>
  <si>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</si>
  <si>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</si>
  <si>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</si>
  <si>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</si>
  <si>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NOREBT meeting @ IU5</t>
  </si>
  <si>
    <t>Jennifer Gourley</t>
  </si>
  <si>
    <t>24393 Rockdale Rd, Union City, PA  16438</t>
  </si>
  <si>
    <t xml:space="preserve">Meeting 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</si>
</sst>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39472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61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51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39472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61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7" workbookViewId="0">
      <selection activeCell="E23" sqref="E23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80">
        <v>8</v>
      </c>
      <c r="E11" s="21">
        <f>E9*D11</f>
        <v>4.4400000000000004</v>
      </c>
      <c r="F11" s="76">
        <v>0</v>
      </c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18">
        <v>39465</v>
      </c>
      <c r="B13" s="19" t="s">
        <v>65</v>
      </c>
      <c r="C13" s="81"/>
      <c r="D13" s="27">
        <v>8</v>
      </c>
      <c r="E13" s="21">
        <f>D13*E9</f>
        <v>4.4400000000000004</v>
      </c>
      <c r="F13" s="76"/>
      <c r="G13" s="23">
        <f>SUM(E13:F13)</f>
        <v>4.4400000000000004</v>
      </c>
    </row>
    <row r="14" spans="1:7">
      <c r="A14" s="25">
        <v>39466</v>
      </c>
      <c r="B14" s="26" t="s">
        <v>47</v>
      </c>
      <c r="C14" s="19"/>
      <c r="D14" s="27">
        <v>8</v>
      </c>
      <c r="E14" s="21">
        <f>D14*E9</f>
        <v>4.4400000000000004</v>
      </c>
      <c r="F14" s="76"/>
      <c r="G14" s="23">
        <f>SUM(E14:F14)</f>
        <v>4.4400000000000004</v>
      </c>
    </row>
    <row r="15" spans="1:7">
      <c r="A15" s="77"/>
      <c r="B15" s="19"/>
      <c r="C15" s="19"/>
      <c r="D15" s="80"/>
      <c r="E15" s="21"/>
      <c r="F15" s="76"/>
      <c r="G15" s="23"/>
    </row>
    <row r="16" spans="1:7">
      <c r="A16" s="77"/>
      <c r="B16" s="19"/>
      <c r="C16" s="19"/>
      <c r="D16" s="8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81" t="str">
        <f>'Board mileage-master'!B13</f>
        <v>Please enter all other meetings attended</v>
      </c>
      <c r="C18" s="81"/>
      <c r="D18" s="20"/>
      <c r="E18" s="21"/>
      <c r="F18" s="76"/>
      <c r="G18" s="23"/>
    </row>
    <row r="19" spans="1:7">
      <c r="A19" s="18"/>
      <c r="B19" s="81" t="str">
        <f>'Board mileage-master'!B14</f>
        <v>and any travel related expenses incurred</v>
      </c>
      <c r="C19" s="81"/>
      <c r="D19" s="20"/>
      <c r="E19" s="21"/>
      <c r="F19" s="76"/>
      <c r="G19" s="23"/>
    </row>
    <row r="20" spans="1:7">
      <c r="A20" s="18"/>
      <c r="B20" s="81" t="str">
        <f>'Board mileage-master'!B15</f>
        <v>for which you request reimbursement.</v>
      </c>
      <c r="C20" s="81"/>
      <c r="D20" s="20"/>
      <c r="E20" s="21"/>
      <c r="F20" s="76"/>
      <c r="G20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24</v>
      </c>
      <c r="E23" s="35">
        <f>SUM(E10:E22)</f>
        <v>13.32</v>
      </c>
      <c r="F23" s="35">
        <f>SUM(F10:F22)</f>
        <v>0</v>
      </c>
      <c r="G23" s="83">
        <f>SUM(G10:G22)</f>
        <v>13.32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45</v>
      </c>
      <c r="C4" s="5" t="s">
        <v>46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80">
        <v>12</v>
      </c>
      <c r="E11" s="21">
        <f>E9*D11</f>
        <v>6.66</v>
      </c>
      <c r="F11" s="76">
        <v>0</v>
      </c>
      <c r="G11" s="23">
        <f>SUM(E11:F11)</f>
        <v>6.66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12</v>
      </c>
      <c r="E22" s="35">
        <f>SUM(E10:E21)</f>
        <v>6.66</v>
      </c>
      <c r="F22" s="35">
        <f>SUM(F10:F21)</f>
        <v>0</v>
      </c>
      <c r="G22" s="35">
        <f>SUM(G10:G21)</f>
        <v>6.66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61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C42" sqref="C4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48.72</v>
      </c>
      <c r="E24" s="35">
        <f>SUM(E10:E23)</f>
        <v>27.0396</v>
      </c>
      <c r="F24" s="35">
        <f>SUM(F10:F23)</f>
        <v>0</v>
      </c>
      <c r="G24" s="35">
        <f>SUM(G10:G23)</f>
        <v>27.0396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61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D11" sqref="D11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63</v>
      </c>
      <c r="C4" s="5" t="s">
        <v>64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17" sqref="A17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39472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39421</v>
      </c>
      <c r="B17" s="19" t="s">
        <v>62</v>
      </c>
      <c r="C17" s="19"/>
      <c r="D17" s="80">
        <f>26.74*2</f>
        <v>53.48</v>
      </c>
      <c r="E17" s="21">
        <f>D17*E9</f>
        <v>29.6814</v>
      </c>
      <c r="F17" s="76"/>
      <c r="G17" s="23">
        <f>SUM(E17:F17)</f>
        <v>29.6814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91.47999999999999</v>
      </c>
      <c r="E22" s="35">
        <f>SUM(E10:E21)</f>
        <v>50.7714</v>
      </c>
      <c r="F22" s="35">
        <f>SUM(F10:F21)</f>
        <v>0</v>
      </c>
      <c r="G22" s="83">
        <f>SUM(G10:G21)</f>
        <v>50.7714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61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</row>
    <row r="5" spans="1:7" ht="18.75" customHeight="1">
      <c r="A5" s="37" t="s">
        <v>14</v>
      </c>
      <c r="B5" s="4" t="s">
        <v>20</v>
      </c>
      <c r="D5" s="4" t="s">
        <v>58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39472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61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2011-12-20T20:15:21Z</cp:lastPrinted>
  <dcterms:created xsi:type="dcterms:W3CDTF">1997-07-25T20:25:37Z</dcterms:created>
  <dcterms:modified xsi:type="dcterms:W3CDTF">2012-01-19T14:39:24Z</dcterms:modified>
</cp:coreProperties>
</file>